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6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1">Расходы!$A$131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источники!$A$1:$DF$52</definedName>
  </definedNames>
  <calcPr calcId="124519"/>
</workbook>
</file>

<file path=xl/calcChain.xml><?xml version="1.0" encoding="utf-8"?>
<calcChain xmlns="http://schemas.openxmlformats.org/spreadsheetml/2006/main">
  <c r="BZ29" i="6"/>
  <c r="CP29" s="1"/>
  <c r="CP5" s="1"/>
  <c r="BZ36"/>
  <c r="BZ37" s="1"/>
  <c r="BZ38" s="1"/>
  <c r="BZ39" s="1"/>
  <c r="BD36"/>
  <c r="BD37" s="1"/>
  <c r="BD38" s="1"/>
  <c r="BD39" s="1"/>
  <c r="BZ31"/>
  <c r="BZ32" s="1"/>
  <c r="BZ33" s="1"/>
  <c r="BZ34" s="1"/>
  <c r="BD31"/>
  <c r="BD32" s="1"/>
  <c r="BD33" s="1"/>
  <c r="BD34" s="1"/>
  <c r="BZ20"/>
  <c r="BZ19" s="1"/>
  <c r="BD19"/>
  <c r="BD13" s="1"/>
  <c r="BD6" s="1"/>
  <c r="F63" i="1"/>
  <c r="F62"/>
  <c r="E61"/>
  <c r="D58"/>
  <c r="E53"/>
  <c r="E52"/>
  <c r="D53"/>
  <c r="D52"/>
  <c r="E50"/>
  <c r="D50"/>
  <c r="F45"/>
  <c r="F44"/>
  <c r="F43"/>
  <c r="F42"/>
  <c r="D45"/>
  <c r="D44"/>
  <c r="D43"/>
  <c r="E41"/>
  <c r="D41"/>
  <c r="D39"/>
  <c r="F39" s="1"/>
  <c r="E34"/>
  <c r="D34"/>
  <c r="D30"/>
  <c r="D31" s="1"/>
  <c r="E24"/>
  <c r="F24" s="1"/>
  <c r="D24"/>
  <c r="D23"/>
  <c r="F23" s="1"/>
  <c r="E23"/>
  <c r="F19"/>
  <c r="F21"/>
  <c r="F22"/>
  <c r="F25"/>
  <c r="F26"/>
  <c r="F27"/>
  <c r="F28"/>
  <c r="F32"/>
  <c r="F33"/>
  <c r="F35"/>
  <c r="F36"/>
  <c r="F37"/>
  <c r="F38"/>
  <c r="F40"/>
  <c r="F41"/>
  <c r="F49"/>
  <c r="F50"/>
  <c r="F51"/>
  <c r="F52"/>
  <c r="F53"/>
  <c r="F54"/>
  <c r="F57"/>
  <c r="F58"/>
  <c r="F59"/>
  <c r="F60"/>
  <c r="F6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34" i="1" l="1"/>
</calcChain>
</file>

<file path=xl/sharedStrings.xml><?xml version="1.0" encoding="utf-8"?>
<sst xmlns="http://schemas.openxmlformats.org/spreadsheetml/2006/main" count="827" uniqueCount="377">
  <si>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</si>
  <si>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</si>
  <si>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</si>
  <si>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</si>
  <si>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</si>
  <si>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</si>
  <si>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</si>
  <si>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</si>
  <si>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</si>
  <si>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</si>
  <si>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</si>
  <si>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</si>
  <si>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</si>
  <si>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</si>
  <si>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</si>
  <si>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</si>
  <si>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 (сельские поселения)</t>
  </si>
  <si>
    <t>Единица измерения: руб.</t>
  </si>
  <si>
    <t>04229061</t>
  </si>
  <si>
    <t>951</t>
  </si>
  <si>
    <t>60626420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</si>
  <si>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</si>
  <si>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</si>
  <si>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</si>
  <si>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</si>
  <si>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</si>
  <si>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</si>
  <si>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</si>
  <si>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</si>
  <si>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</si>
  <si>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</si>
  <si>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</si>
  <si>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</si>
  <si>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</si>
  <si>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</si>
  <si>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</si>
  <si>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</si>
  <si>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</si>
  <si>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182 10000000000000000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</si>
  <si>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</si>
  <si>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</si>
  <si>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</si>
  <si>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</si>
  <si>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</si>
  <si>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</si>
  <si>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</si>
  <si>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</si>
  <si>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</si>
  <si>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</si>
  <si>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</si>
  <si>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</si>
  <si>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</si>
  <si>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</si>
  <si>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</si>
  <si>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</si>
  <si>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</si>
  <si>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</si>
  <si>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</si>
  <si>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</si>
  <si>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</si>
  <si>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</si>
  <si>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</si>
  <si>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</si>
  <si>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</si>
  <si>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</si>
  <si>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</si>
  <si>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</si>
  <si>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</si>
  <si>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</si>
  <si>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</si>
  <si>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</si>
  <si>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</si>
  <si>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</si>
  <si>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</si>
  <si>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</si>
  <si>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</si>
  <si>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</si>
  <si>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</si>
  <si>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</si>
  <si>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</si>
  <si>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</si>
  <si>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</si>
  <si>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</si>
  <si>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</si>
  <si>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</si>
  <si>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</si>
  <si>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</si>
  <si>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</si>
  <si>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</si>
  <si>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</si>
  <si>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</si>
  <si>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</si>
  <si>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</si>
  <si>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</si>
  <si>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</si>
  <si>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</si>
  <si>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</si>
  <si>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</si>
  <si>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</si>
  <si>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</si>
  <si>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</si>
  <si>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</si>
  <si>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</si>
  <si>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</si>
  <si>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</si>
  <si>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</si>
  <si>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</si>
  <si>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</si>
  <si>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</si>
  <si>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</si>
  <si>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</si>
  <si>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</si>
  <si>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</si>
  <si>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</si>
  <si>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</si>
  <si>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</si>
  <si>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</si>
  <si>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</si>
  <si>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</si>
  <si>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</si>
  <si>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</si>
  <si>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</si>
  <si>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</si>
  <si>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</si>
  <si>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</si>
  <si>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</si>
  <si>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</si>
  <si>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</si>
  <si>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</si>
  <si>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</si>
  <si>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</si>
  <si>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</si>
  <si>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</si>
  <si>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</si>
  <si>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</si>
  <si>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</si>
  <si>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</si>
  <si>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</si>
  <si>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</si>
  <si>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</si>
  <si>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</si>
  <si>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</si>
  <si>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</si>
  <si>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</si>
  <si>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</si>
  <si>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</si>
  <si>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</si>
  <si>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</si>
  <si>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</si>
  <si>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</si>
  <si>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</si>
  <si>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</si>
  <si>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</si>
  <si>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</si>
  <si>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</si>
  <si>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</si>
  <si>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</si>
  <si>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</si>
  <si>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</si>
  <si>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</si>
  <si>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</si>
  <si>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</si>
  <si>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</si>
  <si>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</si>
  <si>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</si>
  <si>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</si>
  <si>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</si>
  <si>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</si>
  <si>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</si>
  <si>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</si>
  <si>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</si>
  <si>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</si>
  <si>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</si>
  <si>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</si>
  <si>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</si>
  <si>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</si>
  <si>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</si>
  <si>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</si>
  <si>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</si>
  <si>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</si>
  <si>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</si>
  <si>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</si>
  <si>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</si>
  <si>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</si>
  <si>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</si>
  <si>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</si>
  <si>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</si>
  <si>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</si>
  <si>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</si>
  <si>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</si>
  <si>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</si>
  <si>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</si>
  <si>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</si>
  <si>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</si>
  <si>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</si>
  <si>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</si>
  <si>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</si>
  <si>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</si>
  <si>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</si>
  <si>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</si>
  <si>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</si>
  <si>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</si>
  <si>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</si>
  <si>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</si>
  <si>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</si>
  <si>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</si>
  <si>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</si>
  <si>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</si>
  <si>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</si>
  <si>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</si>
  <si>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</si>
  <si>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</si>
  <si>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</si>
  <si>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</si>
  <si>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</si>
  <si>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</si>
  <si>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</si>
  <si>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</si>
  <si>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</si>
  <si>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</si>
  <si>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</si>
  <si>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</si>
  <si>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</si>
  <si>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</si>
  <si>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</si>
  <si>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</si>
  <si>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</si>
  <si>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</si>
  <si>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</si>
  <si>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</si>
  <si>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</si>
  <si>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</si>
  <si>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</si>
  <si>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</si>
  <si>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</si>
  <si>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</si>
  <si>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</si>
  <si>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</si>
  <si>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</si>
  <si>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</si>
  <si>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</si>
  <si>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</si>
  <si>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</si>
  <si>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</si>
  <si>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</si>
  <si>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</si>
  <si>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</si>
  <si>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</si>
  <si>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</si>
  <si>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</si>
  <si>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</si>
  <si>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</si>
  <si>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</si>
  <si>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</si>
  <si>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</si>
  <si>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</si>
  <si>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</si>
  <si>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</si>
  <si>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</si>
  <si>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</si>
  <si>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</si>
  <si>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</si>
  <si>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</si>
  <si>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</si>
  <si>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</si>
  <si>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</si>
  <si>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</si>
  <si>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</si>
  <si>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</si>
  <si>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</si>
  <si>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</si>
  <si>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</si>
  <si>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</si>
  <si>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</si>
  <si>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</si>
  <si>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</si>
  <si>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</si>
  <si>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</si>
  <si>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</si>
  <si>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</si>
  <si>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</si>
  <si>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</si>
  <si>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</si>
  <si>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</si>
  <si>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</si>
  <si>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</si>
  <si>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</si>
  <si>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</si>
  <si>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</si>
  <si>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</si>
  <si>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C:/IN/\117ssM01.txt</t>
  </si>
  <si>
    <t>Доходы/EXPORT_SRC_CODE</t>
  </si>
  <si>
    <t>Доходы/PERIOD</t>
  </si>
  <si>
    <t>22</t>
  </si>
  <si>
    <t xml:space="preserve"> г.</t>
  </si>
  <si>
    <t>Наименование показателя</t>
  </si>
  <si>
    <t>Код стро-ки</t>
  </si>
  <si>
    <t>х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</si>
  <si>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</si>
  <si>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</si>
  <si>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</si>
  <si>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</si>
  <si>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</si>
  <si>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Доходы от сдачи в аренду имущества, составляещего казну сельских поселений (за исключением земельных участков)</t>
  </si>
  <si>
    <t>ШТРАФЫ, САНКЦИИ,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</si>
  <si>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</si>
  <si>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</si>
  <si>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</si>
  <si>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</si>
  <si>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182 10500000000000000</t>
  </si>
  <si>
    <t>182 10503000010000110</t>
  </si>
  <si>
    <t>182 10503010010000110</t>
  </si>
  <si>
    <t>182 11100000000000000</t>
  </si>
  <si>
    <t>182 11105070000000120</t>
  </si>
  <si>
    <t>182 11105000000000120</t>
  </si>
  <si>
    <t>182 11105075100000120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</si>
  <si>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</si>
  <si>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</t>
  </si>
  <si>
    <t>182 11600000000000000</t>
  </si>
  <si>
    <t>182 11602000020000140</t>
  </si>
  <si>
    <t>182 11602020020000140</t>
  </si>
  <si>
    <t>951 20230024000000150</t>
  </si>
  <si>
    <t>951 20230024100000150</t>
  </si>
  <si>
    <t>951 20249999000000150</t>
  </si>
  <si>
    <t>951 20249999100000150</t>
  </si>
  <si>
    <t>Форма 0503117 с. 3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</si>
  <si>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</si>
  <si>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</si>
  <si>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</si>
  <si>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</si>
  <si>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</si>
  <si>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</si>
  <si>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</si>
  <si>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</si>
  <si>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</si>
  <si>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</si>
  <si>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</si>
  <si>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</si>
  <si>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</si>
  <si>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</si>
  <si>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</si>
  <si>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</si>
  <si>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</si>
  <si>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</si>
  <si>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</si>
  <si>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</si>
  <si>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</si>
  <si>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951 01 03 01 00 10 0000 810</t>
  </si>
  <si>
    <t xml:space="preserve">Изменение остатков средств </t>
  </si>
  <si>
    <t>Увеличение остатков средств, всего                                            в том числе</t>
  </si>
  <si>
    <t xml:space="preserve">                                                                                                                                             </t>
  </si>
  <si>
    <t>увеличение остатков средств бюджетов</t>
  </si>
  <si>
    <t>Увеличение прочих остатков средств бюджета</t>
  </si>
  <si>
    <t>Увеличение прочих остатков денежных средств бюджетов</t>
  </si>
  <si>
    <t>Уменьшение остатков средств, всего                           в том числе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</si>
  <si>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</si>
  <si>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</si>
  <si>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</si>
  <si>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Руководитель</t>
  </si>
  <si>
    <t>Борисова О.В.</t>
  </si>
  <si>
    <t>(подпись)</t>
  </si>
  <si>
    <t>(расшифровка подписи)</t>
  </si>
  <si>
    <t>Руководитель финансово-</t>
  </si>
  <si>
    <t>экономической службы</t>
  </si>
  <si>
    <t>Богданова Е.А.</t>
  </si>
  <si>
    <t>Главный бухгалтер</t>
  </si>
  <si>
    <t>Гильманова И.А.</t>
  </si>
  <si>
    <t>"</t>
  </si>
  <si>
    <t>951 01000000000000000</t>
  </si>
  <si>
    <t>951 01000000000000500</t>
  </si>
  <si>
    <t>951 01050200000000500</t>
  </si>
  <si>
    <t>951 01050201000000510</t>
  </si>
  <si>
    <t>951 01000000000000600</t>
  </si>
  <si>
    <t>951 01050200000000600</t>
  </si>
  <si>
    <t>951 01050201000000610</t>
  </si>
  <si>
    <t>12</t>
  </si>
  <si>
    <t>февраля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</si>
</sst>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6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7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" fontId="9" fillId="2" borderId="15" xfId="1" applyNumberFormat="1" applyFont="1" applyFill="1" applyBorder="1" applyAlignment="1">
      <alignment horizontal="center"/>
    </xf>
    <xf numFmtId="0" fontId="9" fillId="2" borderId="55" xfId="1" applyFont="1" applyFill="1" applyBorder="1" applyAlignment="1">
      <alignment vertical="top" wrapText="1"/>
    </xf>
    <xf numFmtId="0" fontId="9" fillId="2" borderId="0" xfId="1" applyFont="1" applyFill="1" applyBorder="1" applyAlignment="1">
      <alignment horizontal="center" vertical="top" wrapText="1"/>
    </xf>
    <xf numFmtId="49" fontId="9" fillId="2" borderId="24" xfId="1" applyNumberFormat="1" applyFont="1" applyFill="1" applyBorder="1" applyAlignment="1">
      <alignment horizontal="center" wrapText="1"/>
    </xf>
    <xf numFmtId="4" fontId="9" fillId="2" borderId="24" xfId="1" applyNumberFormat="1" applyFont="1" applyFill="1" applyBorder="1" applyAlignment="1">
      <alignment wrapText="1"/>
    </xf>
    <xf numFmtId="4" fontId="9" fillId="2" borderId="24" xfId="1" applyNumberFormat="1" applyFont="1" applyFill="1" applyBorder="1" applyAlignment="1">
      <alignment horizontal="right" wrapText="1"/>
    </xf>
    <xf numFmtId="0" fontId="9" fillId="2" borderId="24" xfId="1" applyFont="1" applyFill="1" applyBorder="1" applyAlignment="1">
      <alignment horizontal="right" wrapText="1"/>
    </xf>
    <xf numFmtId="4" fontId="2" fillId="0" borderId="16" xfId="0" applyNumberFormat="1" applyFont="1" applyBorder="1" applyAlignment="1" applyProtection="1"/>
    <xf numFmtId="0" fontId="9" fillId="2" borderId="0" xfId="1" applyFont="1" applyFill="1" applyBorder="1" applyAlignment="1">
      <alignment horizontal="center" vertical="top" wrapText="1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35" xfId="0" applyNumberFormat="1" applyFont="1" applyBorder="1" applyAlignment="1" applyProtection="1">
      <alignment horizontal="center"/>
    </xf>
    <xf numFmtId="4" fontId="2" fillId="0" borderId="12" xfId="0" applyNumberFormat="1" applyFont="1" applyBorder="1" applyAlignment="1" applyProtection="1">
      <alignment horizontal="right"/>
    </xf>
    <xf numFmtId="4" fontId="2" fillId="0" borderId="1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/>
    </xf>
    <xf numFmtId="0" fontId="6" fillId="0" borderId="0" xfId="1" applyFont="1"/>
    <xf numFmtId="0" fontId="9" fillId="0" borderId="0" xfId="1" applyFont="1" applyAlignment="1">
      <alignment horizontal="right"/>
    </xf>
    <xf numFmtId="0" fontId="8" fillId="0" borderId="5" xfId="1" applyFont="1" applyBorder="1" applyAlignment="1">
      <alignment horizontal="center" vertical="center"/>
    </xf>
    <xf numFmtId="0" fontId="10" fillId="0" borderId="0" xfId="1" applyFont="1"/>
    <xf numFmtId="0" fontId="9" fillId="0" borderId="24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9" fillId="0" borderId="24" xfId="1" applyFont="1" applyBorder="1" applyAlignment="1">
      <alignment horizontal="center" vertical="top"/>
    </xf>
    <xf numFmtId="0" fontId="9" fillId="0" borderId="29" xfId="1" applyFont="1" applyBorder="1" applyAlignment="1">
      <alignment horizontal="center" vertical="top"/>
    </xf>
    <xf numFmtId="0" fontId="9" fillId="0" borderId="28" xfId="1" applyFont="1" applyBorder="1" applyAlignment="1">
      <alignment horizontal="center" vertical="top"/>
    </xf>
    <xf numFmtId="0" fontId="6" fillId="0" borderId="0" xfId="1" applyFont="1" applyAlignment="1">
      <alignment vertical="top"/>
    </xf>
    <xf numFmtId="49" fontId="9" fillId="0" borderId="45" xfId="1" applyNumberFormat="1" applyFont="1" applyBorder="1" applyAlignment="1">
      <alignment horizontal="center"/>
    </xf>
    <xf numFmtId="49" fontId="9" fillId="0" borderId="46" xfId="1" applyNumberFormat="1" applyFont="1" applyBorder="1" applyAlignment="1">
      <alignment horizontal="center"/>
    </xf>
    <xf numFmtId="4" fontId="9" fillId="0" borderId="46" xfId="1" applyNumberFormat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6" fillId="0" borderId="0" xfId="1" applyFont="1" applyAlignment="1"/>
    <xf numFmtId="0" fontId="9" fillId="0" borderId="44" xfId="1" applyFont="1" applyBorder="1" applyAlignment="1">
      <alignment horizontal="left" wrapText="1" indent="2"/>
    </xf>
    <xf numFmtId="0" fontId="9" fillId="0" borderId="51" xfId="1" applyFont="1" applyBorder="1" applyAlignment="1">
      <alignment horizontal="left" wrapText="1" indent="2"/>
    </xf>
    <xf numFmtId="0" fontId="9" fillId="0" borderId="52" xfId="1" applyFont="1" applyBorder="1" applyAlignment="1">
      <alignment horizontal="left" wrapText="1" indent="2"/>
    </xf>
    <xf numFmtId="49" fontId="9" fillId="0" borderId="60" xfId="1" applyNumberFormat="1" applyFont="1" applyBorder="1" applyAlignment="1">
      <alignment horizontal="center"/>
    </xf>
    <xf numFmtId="49" fontId="9" fillId="0" borderId="33" xfId="1" applyNumberFormat="1" applyFont="1" applyBorder="1" applyAlignment="1">
      <alignment horizontal="center"/>
    </xf>
    <xf numFmtId="49" fontId="9" fillId="0" borderId="48" xfId="1" applyNumberFormat="1" applyFont="1" applyBorder="1" applyAlignment="1">
      <alignment horizontal="center"/>
    </xf>
    <xf numFmtId="49" fontId="9" fillId="0" borderId="28" xfId="1" applyNumberFormat="1" applyFont="1" applyBorder="1" applyAlignment="1">
      <alignment horizontal="center"/>
    </xf>
    <xf numFmtId="4" fontId="9" fillId="0" borderId="28" xfId="1" applyNumberFormat="1" applyFont="1" applyFill="1" applyBorder="1" applyAlignment="1">
      <alignment horizontal="center"/>
    </xf>
    <xf numFmtId="4" fontId="9" fillId="0" borderId="33" xfId="1" applyNumberFormat="1" applyFont="1" applyFill="1" applyBorder="1" applyAlignment="1">
      <alignment horizontal="center"/>
    </xf>
    <xf numFmtId="4" fontId="9" fillId="0" borderId="48" xfId="1" applyNumberFormat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9" fillId="0" borderId="61" xfId="1" applyFont="1" applyFill="1" applyBorder="1" applyAlignment="1">
      <alignment horizontal="center"/>
    </xf>
    <xf numFmtId="0" fontId="9" fillId="0" borderId="58" xfId="1" applyFont="1" applyBorder="1" applyAlignment="1">
      <alignment vertical="center" wrapText="1"/>
    </xf>
    <xf numFmtId="0" fontId="9" fillId="0" borderId="56" xfId="1" applyFont="1" applyBorder="1" applyAlignment="1">
      <alignment vertical="center" wrapText="1"/>
    </xf>
    <xf numFmtId="0" fontId="9" fillId="0" borderId="57" xfId="1" applyFont="1" applyBorder="1" applyAlignment="1">
      <alignment vertical="center" wrapText="1"/>
    </xf>
    <xf numFmtId="49" fontId="9" fillId="0" borderId="62" xfId="1" applyNumberFormat="1" applyFont="1" applyBorder="1" applyAlignment="1">
      <alignment horizontal="center"/>
    </xf>
    <xf numFmtId="49" fontId="9" fillId="0" borderId="5" xfId="1" applyNumberFormat="1" applyFont="1" applyBorder="1" applyAlignment="1">
      <alignment horizontal="center"/>
    </xf>
    <xf numFmtId="49" fontId="9" fillId="0" borderId="36" xfId="1" applyNumberFormat="1" applyFont="1" applyBorder="1" applyAlignment="1">
      <alignment horizontal="center"/>
    </xf>
    <xf numFmtId="49" fontId="9" fillId="0" borderId="32" xfId="1" applyNumberFormat="1" applyFont="1" applyBorder="1" applyAlignment="1">
      <alignment horizontal="center"/>
    </xf>
    <xf numFmtId="4" fontId="9" fillId="0" borderId="32" xfId="1" applyNumberFormat="1" applyFont="1" applyFill="1" applyBorder="1" applyAlignment="1">
      <alignment horizontal="center"/>
    </xf>
    <xf numFmtId="4" fontId="9" fillId="0" borderId="5" xfId="1" applyNumberFormat="1" applyFont="1" applyFill="1" applyBorder="1" applyAlignment="1">
      <alignment horizontal="center"/>
    </xf>
    <xf numFmtId="4" fontId="9" fillId="0" borderId="36" xfId="1" applyNumberFormat="1" applyFont="1" applyFill="1" applyBorder="1" applyAlignment="1">
      <alignment horizontal="center"/>
    </xf>
    <xf numFmtId="0" fontId="9" fillId="0" borderId="32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63" xfId="1" applyFont="1" applyFill="1" applyBorder="1" applyAlignment="1">
      <alignment horizontal="center"/>
    </xf>
    <xf numFmtId="0" fontId="9" fillId="0" borderId="35" xfId="1" applyFont="1" applyBorder="1" applyAlignment="1">
      <alignment horizontal="left" vertical="center" wrapText="1" indent="2"/>
    </xf>
    <xf numFmtId="0" fontId="9" fillId="0" borderId="0" xfId="1" applyFont="1" applyBorder="1" applyAlignment="1">
      <alignment horizontal="left" vertical="center" wrapText="1" indent="2"/>
    </xf>
    <xf numFmtId="0" fontId="9" fillId="0" borderId="64" xfId="1" applyFont="1" applyBorder="1" applyAlignment="1">
      <alignment horizontal="left" vertical="center" wrapText="1" indent="2"/>
    </xf>
    <xf numFmtId="0" fontId="9" fillId="0" borderId="58" xfId="1" applyFont="1" applyBorder="1"/>
    <xf numFmtId="0" fontId="9" fillId="0" borderId="56" xfId="1" applyFont="1" applyBorder="1"/>
    <xf numFmtId="0" fontId="9" fillId="0" borderId="57" xfId="1" applyFont="1" applyBorder="1"/>
    <xf numFmtId="0" fontId="9" fillId="0" borderId="43" xfId="1" applyFont="1" applyBorder="1"/>
    <xf numFmtId="0" fontId="9" fillId="0" borderId="53" xfId="1" applyFont="1" applyBorder="1"/>
    <xf numFmtId="0" fontId="9" fillId="0" borderId="54" xfId="1" applyFont="1" applyBorder="1"/>
    <xf numFmtId="49" fontId="9" fillId="0" borderId="22" xfId="1" applyNumberFormat="1" applyFont="1" applyBorder="1" applyAlignment="1">
      <alignment horizontal="center"/>
    </xf>
    <xf numFmtId="49" fontId="9" fillId="0" borderId="24" xfId="1" applyNumberFormat="1" applyFont="1" applyBorder="1" applyAlignment="1">
      <alignment horizontal="center"/>
    </xf>
    <xf numFmtId="4" fontId="9" fillId="0" borderId="24" xfId="1" applyNumberFormat="1" applyFont="1" applyFill="1" applyBorder="1" applyAlignment="1">
      <alignment horizontal="center"/>
    </xf>
    <xf numFmtId="0" fontId="9" fillId="0" borderId="24" xfId="1" applyFont="1" applyFill="1" applyBorder="1" applyAlignment="1">
      <alignment horizontal="center"/>
    </xf>
    <xf numFmtId="0" fontId="9" fillId="0" borderId="37" xfId="1" applyFont="1" applyFill="1" applyBorder="1" applyAlignment="1">
      <alignment horizontal="center"/>
    </xf>
    <xf numFmtId="0" fontId="9" fillId="0" borderId="43" xfId="1" applyFont="1" applyBorder="1" applyAlignment="1">
      <alignment wrapText="1"/>
    </xf>
    <xf numFmtId="0" fontId="9" fillId="0" borderId="53" xfId="1" applyFont="1" applyBorder="1" applyAlignment="1">
      <alignment wrapText="1"/>
    </xf>
    <xf numFmtId="0" fontId="9" fillId="0" borderId="54" xfId="1" applyFont="1" applyBorder="1" applyAlignment="1">
      <alignment wrapText="1"/>
    </xf>
    <xf numFmtId="0" fontId="9" fillId="0" borderId="58" xfId="1" applyFont="1" applyBorder="1" applyAlignment="1"/>
    <xf numFmtId="0" fontId="9" fillId="0" borderId="56" xfId="1" applyFont="1" applyBorder="1" applyAlignment="1"/>
    <xf numFmtId="0" fontId="9" fillId="0" borderId="57" xfId="1" applyFont="1" applyBorder="1" applyAlignment="1"/>
    <xf numFmtId="0" fontId="9" fillId="0" borderId="43" xfId="1" applyFont="1" applyBorder="1" applyAlignment="1"/>
    <xf numFmtId="0" fontId="9" fillId="0" borderId="53" xfId="1" applyFont="1" applyBorder="1" applyAlignment="1"/>
    <xf numFmtId="0" fontId="9" fillId="0" borderId="54" xfId="1" applyFont="1" applyBorder="1" applyAlignment="1"/>
    <xf numFmtId="4" fontId="9" fillId="0" borderId="23" xfId="1" applyNumberFormat="1" applyFont="1" applyFill="1" applyBorder="1" applyAlignment="1">
      <alignment horizontal="center"/>
    </xf>
    <xf numFmtId="4" fontId="9" fillId="0" borderId="6" xfId="1" applyNumberFormat="1" applyFont="1" applyFill="1" applyBorder="1" applyAlignment="1">
      <alignment horizontal="center"/>
    </xf>
    <xf numFmtId="4" fontId="9" fillId="0" borderId="25" xfId="1" applyNumberFormat="1" applyFont="1" applyFill="1" applyBorder="1" applyAlignment="1">
      <alignment horizontal="center"/>
    </xf>
    <xf numFmtId="0" fontId="9" fillId="0" borderId="65" xfId="1" applyFont="1" applyBorder="1" applyAlignment="1">
      <alignment wrapText="1"/>
    </xf>
    <xf numFmtId="0" fontId="9" fillId="0" borderId="66" xfId="1" applyFont="1" applyBorder="1" applyAlignment="1">
      <alignment wrapText="1"/>
    </xf>
    <xf numFmtId="0" fontId="9" fillId="0" borderId="67" xfId="1" applyFont="1" applyBorder="1" applyAlignment="1">
      <alignment wrapText="1"/>
    </xf>
    <xf numFmtId="4" fontId="9" fillId="0" borderId="6" xfId="1" applyNumberFormat="1" applyFont="1" applyFill="1" applyBorder="1" applyAlignment="1"/>
    <xf numFmtId="4" fontId="9" fillId="0" borderId="25" xfId="1" applyNumberFormat="1" applyFont="1" applyFill="1" applyBorder="1" applyAlignment="1"/>
    <xf numFmtId="49" fontId="9" fillId="0" borderId="17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4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6" fillId="0" borderId="0" xfId="1" applyFont="1" applyBorder="1"/>
    <xf numFmtId="0" fontId="9" fillId="0" borderId="0" xfId="1" applyFont="1"/>
    <xf numFmtId="0" fontId="9" fillId="0" borderId="5" xfId="1" applyFont="1" applyBorder="1" applyAlignment="1">
      <alignment horizontal="center"/>
    </xf>
    <xf numFmtId="0" fontId="7" fillId="0" borderId="33" xfId="1" applyFont="1" applyBorder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1" fillId="0" borderId="0" xfId="1" applyFont="1"/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vertical="top"/>
    </xf>
    <xf numFmtId="0" fontId="9" fillId="0" borderId="0" xfId="1" applyFont="1" applyAlignment="1">
      <alignment horizontal="right"/>
    </xf>
    <xf numFmtId="0" fontId="9" fillId="0" borderId="0" xfId="1" applyFont="1"/>
    <xf numFmtId="49" fontId="9" fillId="0" borderId="5" xfId="1" applyNumberFormat="1" applyFont="1" applyBorder="1" applyAlignment="1">
      <alignment horizontal="left"/>
    </xf>
    <xf numFmtId="0" fontId="9" fillId="0" borderId="0" xfId="1" applyFont="1" applyAlignment="1"/>
    <xf numFmtId="0" fontId="12" fillId="0" borderId="59" xfId="1" applyFont="1" applyBorder="1" applyAlignment="1">
      <alignment wrapText="1"/>
    </xf>
    <xf numFmtId="0" fontId="12" fillId="0" borderId="49" xfId="1" applyFont="1" applyBorder="1" applyAlignment="1">
      <alignment wrapText="1"/>
    </xf>
    <xf numFmtId="0" fontId="12" fillId="0" borderId="50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64"/>
  <sheetViews>
    <sheetView showGridLines="0" workbookViewId="0">
      <selection activeCell="F57" sqref="F57"/>
    </sheetView>
  </sheetViews>
  <sheetFormatPr defaultRowHeight="12.75" customHeight="1"/>
  <cols>
    <col min="1" max="1" width="31.2851562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4"/>
      <c r="B1" s="74"/>
      <c r="C1" s="74"/>
      <c r="D1" s="74"/>
      <c r="E1" s="2"/>
      <c r="F1" s="2"/>
    </row>
    <row r="2" spans="1:6" ht="16.899999999999999" customHeight="1">
      <c r="A2" s="74" t="s">
        <v>0</v>
      </c>
      <c r="B2" s="74"/>
      <c r="C2" s="74"/>
      <c r="D2" s="7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5" t="s">
        <v>5</v>
      </c>
      <c r="B4" s="75"/>
      <c r="C4" s="75"/>
      <c r="D4" s="75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76" t="s">
        <v>15</v>
      </c>
      <c r="C6" s="77"/>
      <c r="D6" s="77"/>
      <c r="E6" s="3" t="s">
        <v>9</v>
      </c>
      <c r="F6" s="11" t="s">
        <v>19</v>
      </c>
    </row>
    <row r="7" spans="1:6" ht="24.6" customHeight="1">
      <c r="A7" s="12" t="s">
        <v>10</v>
      </c>
      <c r="B7" s="78" t="s">
        <v>16</v>
      </c>
      <c r="C7" s="78"/>
      <c r="D7" s="78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74" t="s">
        <v>22</v>
      </c>
      <c r="B10" s="74"/>
      <c r="C10" s="74"/>
      <c r="D10" s="74"/>
      <c r="E10" s="1"/>
      <c r="F10" s="18"/>
    </row>
    <row r="11" spans="1:6" ht="4.1500000000000004" customHeight="1">
      <c r="A11" s="85" t="s">
        <v>23</v>
      </c>
      <c r="B11" s="79" t="s">
        <v>24</v>
      </c>
      <c r="C11" s="79" t="s">
        <v>25</v>
      </c>
      <c r="D11" s="82" t="s">
        <v>26</v>
      </c>
      <c r="E11" s="82" t="s">
        <v>27</v>
      </c>
      <c r="F11" s="88" t="s">
        <v>28</v>
      </c>
    </row>
    <row r="12" spans="1:6" ht="3.6" customHeight="1">
      <c r="A12" s="86"/>
      <c r="B12" s="80"/>
      <c r="C12" s="80"/>
      <c r="D12" s="83"/>
      <c r="E12" s="83"/>
      <c r="F12" s="89"/>
    </row>
    <row r="13" spans="1:6" ht="3" customHeight="1">
      <c r="A13" s="86"/>
      <c r="B13" s="80"/>
      <c r="C13" s="80"/>
      <c r="D13" s="83"/>
      <c r="E13" s="83"/>
      <c r="F13" s="89"/>
    </row>
    <row r="14" spans="1:6" ht="3" customHeight="1">
      <c r="A14" s="86"/>
      <c r="B14" s="80"/>
      <c r="C14" s="80"/>
      <c r="D14" s="83"/>
      <c r="E14" s="83"/>
      <c r="F14" s="89"/>
    </row>
    <row r="15" spans="1:6" ht="3" customHeight="1">
      <c r="A15" s="86"/>
      <c r="B15" s="80"/>
      <c r="C15" s="80"/>
      <c r="D15" s="83"/>
      <c r="E15" s="83"/>
      <c r="F15" s="89"/>
    </row>
    <row r="16" spans="1:6" ht="3" customHeight="1">
      <c r="A16" s="86"/>
      <c r="B16" s="80"/>
      <c r="C16" s="80"/>
      <c r="D16" s="83"/>
      <c r="E16" s="83"/>
      <c r="F16" s="89"/>
    </row>
    <row r="17" spans="1:6" ht="23.45" customHeight="1">
      <c r="A17" s="87"/>
      <c r="B17" s="81"/>
      <c r="C17" s="81"/>
      <c r="D17" s="84"/>
      <c r="E17" s="84"/>
      <c r="F17" s="90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14788500</v>
      </c>
      <c r="E19" s="29">
        <v>577614.04</v>
      </c>
      <c r="F19" s="28">
        <f>IF(OR(D19="-",IF(E19="-",0,E19)&gt;=IF(D19="-",0,D19)),"-",IF(D19="-",0,D19)-IF(E19="-",0,E19))</f>
        <v>14210885.960000001</v>
      </c>
    </row>
    <row r="20" spans="1:6">
      <c r="A20" s="30" t="s">
        <v>36</v>
      </c>
      <c r="B20" s="31"/>
      <c r="C20" s="32"/>
      <c r="D20" s="33"/>
      <c r="E20" s="33"/>
      <c r="F20" s="34"/>
    </row>
    <row r="21" spans="1:6">
      <c r="A21" s="35" t="s">
        <v>37</v>
      </c>
      <c r="B21" s="36" t="s">
        <v>33</v>
      </c>
      <c r="C21" s="37" t="s">
        <v>38</v>
      </c>
      <c r="D21" s="38">
        <v>3706500</v>
      </c>
      <c r="E21" s="38">
        <v>54706.04</v>
      </c>
      <c r="F21" s="39">
        <f t="shared" ref="F21:F61" si="0">IF(OR(D21="-",IF(E21="-",0,E21)&gt;=IF(D21="-",0,D21)),"-",IF(D21="-",0,D21)-IF(E21="-",0,E21))</f>
        <v>3651793.96</v>
      </c>
    </row>
    <row r="22" spans="1:6">
      <c r="A22" s="35" t="s">
        <v>39</v>
      </c>
      <c r="B22" s="36" t="s">
        <v>33</v>
      </c>
      <c r="C22" s="37" t="s">
        <v>40</v>
      </c>
      <c r="D22" s="38">
        <v>707700</v>
      </c>
      <c r="E22" s="38">
        <v>43922.87</v>
      </c>
      <c r="F22" s="39">
        <f t="shared" si="0"/>
        <v>663777.13</v>
      </c>
    </row>
    <row r="23" spans="1:6">
      <c r="A23" s="35" t="s">
        <v>41</v>
      </c>
      <c r="B23" s="36" t="s">
        <v>33</v>
      </c>
      <c r="C23" s="37" t="s">
        <v>42</v>
      </c>
      <c r="D23" s="38">
        <f>D22</f>
        <v>707700</v>
      </c>
      <c r="E23" s="38">
        <f>E22</f>
        <v>43922.87</v>
      </c>
      <c r="F23" s="39">
        <f t="shared" si="0"/>
        <v>663777.13</v>
      </c>
    </row>
    <row r="24" spans="1:6" ht="67.5">
      <c r="A24" s="40" t="s">
        <v>43</v>
      </c>
      <c r="B24" s="36" t="s">
        <v>33</v>
      </c>
      <c r="C24" s="37" t="s">
        <v>44</v>
      </c>
      <c r="D24" s="38">
        <f>D23</f>
        <v>707700</v>
      </c>
      <c r="E24" s="38">
        <f>E23</f>
        <v>43922.87</v>
      </c>
      <c r="F24" s="39">
        <f t="shared" si="0"/>
        <v>663777.13</v>
      </c>
    </row>
    <row r="25" spans="1:6" ht="90">
      <c r="A25" s="40" t="s">
        <v>45</v>
      </c>
      <c r="B25" s="36" t="s">
        <v>33</v>
      </c>
      <c r="C25" s="37" t="s">
        <v>46</v>
      </c>
      <c r="D25" s="38" t="s">
        <v>35</v>
      </c>
      <c r="E25" s="38">
        <v>43914.96</v>
      </c>
      <c r="F25" s="39" t="str">
        <f t="shared" si="0"/>
        <v>-</v>
      </c>
    </row>
    <row r="26" spans="1:6" ht="67.5">
      <c r="A26" s="40" t="s">
        <v>47</v>
      </c>
      <c r="B26" s="36" t="s">
        <v>33</v>
      </c>
      <c r="C26" s="37" t="s">
        <v>48</v>
      </c>
      <c r="D26" s="38" t="s">
        <v>35</v>
      </c>
      <c r="E26" s="38">
        <v>92.78</v>
      </c>
      <c r="F26" s="39" t="str">
        <f t="shared" si="0"/>
        <v>-</v>
      </c>
    </row>
    <row r="27" spans="1:6" ht="90">
      <c r="A27" s="40" t="s">
        <v>49</v>
      </c>
      <c r="B27" s="36" t="s">
        <v>33</v>
      </c>
      <c r="C27" s="37" t="s">
        <v>50</v>
      </c>
      <c r="D27" s="38" t="s">
        <v>35</v>
      </c>
      <c r="E27" s="38">
        <v>7.91</v>
      </c>
      <c r="F27" s="39" t="str">
        <f t="shared" si="0"/>
        <v>-</v>
      </c>
    </row>
    <row r="28" spans="1:6" ht="67.5">
      <c r="A28" s="40" t="s">
        <v>51</v>
      </c>
      <c r="B28" s="36" t="s">
        <v>33</v>
      </c>
      <c r="C28" s="37" t="s">
        <v>52</v>
      </c>
      <c r="D28" s="38" t="s">
        <v>35</v>
      </c>
      <c r="E28" s="38">
        <v>-92.78</v>
      </c>
      <c r="F28" s="39" t="str">
        <f t="shared" si="0"/>
        <v>-</v>
      </c>
    </row>
    <row r="29" spans="1:6">
      <c r="A29" s="35" t="s">
        <v>298</v>
      </c>
      <c r="B29" s="36" t="s">
        <v>33</v>
      </c>
      <c r="C29" s="37" t="s">
        <v>309</v>
      </c>
      <c r="D29" s="38">
        <v>788800</v>
      </c>
      <c r="E29" s="38" t="s">
        <v>35</v>
      </c>
      <c r="F29" s="39"/>
    </row>
    <row r="30" spans="1:6">
      <c r="A30" s="35" t="s">
        <v>299</v>
      </c>
      <c r="B30" s="36" t="s">
        <v>33</v>
      </c>
      <c r="C30" s="37" t="s">
        <v>310</v>
      </c>
      <c r="D30" s="38">
        <f>D29</f>
        <v>788800</v>
      </c>
      <c r="E30" s="38" t="s">
        <v>35</v>
      </c>
      <c r="F30" s="39"/>
    </row>
    <row r="31" spans="1:6">
      <c r="A31" s="35" t="s">
        <v>299</v>
      </c>
      <c r="B31" s="36" t="s">
        <v>33</v>
      </c>
      <c r="C31" s="37" t="s">
        <v>311</v>
      </c>
      <c r="D31" s="38">
        <f>D30</f>
        <v>788800</v>
      </c>
      <c r="E31" s="38" t="s">
        <v>35</v>
      </c>
      <c r="F31" s="39"/>
    </row>
    <row r="32" spans="1:6">
      <c r="A32" s="35" t="s">
        <v>53</v>
      </c>
      <c r="B32" s="36" t="s">
        <v>33</v>
      </c>
      <c r="C32" s="37" t="s">
        <v>54</v>
      </c>
      <c r="D32" s="38">
        <v>1996700</v>
      </c>
      <c r="E32" s="38">
        <v>10783.17</v>
      </c>
      <c r="F32" s="39">
        <f t="shared" si="0"/>
        <v>1985916.83</v>
      </c>
    </row>
    <row r="33" spans="1:28">
      <c r="A33" s="35" t="s">
        <v>55</v>
      </c>
      <c r="B33" s="36" t="s">
        <v>33</v>
      </c>
      <c r="C33" s="37" t="s">
        <v>56</v>
      </c>
      <c r="D33" s="38">
        <v>98000</v>
      </c>
      <c r="E33" s="38">
        <v>2819.13</v>
      </c>
      <c r="F33" s="39">
        <f t="shared" si="0"/>
        <v>95180.87</v>
      </c>
    </row>
    <row r="34" spans="1:28" ht="33.75">
      <c r="A34" s="35" t="s">
        <v>57</v>
      </c>
      <c r="B34" s="36" t="s">
        <v>33</v>
      </c>
      <c r="C34" s="37" t="s">
        <v>58</v>
      </c>
      <c r="D34" s="38">
        <f>D33</f>
        <v>98000</v>
      </c>
      <c r="E34" s="38">
        <f>E33</f>
        <v>2819.13</v>
      </c>
      <c r="F34" s="39">
        <f t="shared" si="0"/>
        <v>95180.87</v>
      </c>
    </row>
    <row r="35" spans="1:28" ht="67.5">
      <c r="A35" s="35" t="s">
        <v>59</v>
      </c>
      <c r="B35" s="36" t="s">
        <v>33</v>
      </c>
      <c r="C35" s="37" t="s">
        <v>60</v>
      </c>
      <c r="D35" s="38" t="s">
        <v>35</v>
      </c>
      <c r="E35" s="38">
        <v>2632.29</v>
      </c>
      <c r="F35" s="39" t="str">
        <f t="shared" si="0"/>
        <v>-</v>
      </c>
    </row>
    <row r="36" spans="1:28" ht="45">
      <c r="A36" s="35" t="s">
        <v>61</v>
      </c>
      <c r="B36" s="36" t="s">
        <v>33</v>
      </c>
      <c r="C36" s="37" t="s">
        <v>62</v>
      </c>
      <c r="D36" s="38" t="s">
        <v>35</v>
      </c>
      <c r="E36" s="38">
        <v>186.84</v>
      </c>
      <c r="F36" s="39" t="str">
        <f t="shared" si="0"/>
        <v>-</v>
      </c>
    </row>
    <row r="37" spans="1:28">
      <c r="A37" s="35" t="s">
        <v>63</v>
      </c>
      <c r="B37" s="36" t="s">
        <v>33</v>
      </c>
      <c r="C37" s="37" t="s">
        <v>64</v>
      </c>
      <c r="D37" s="38">
        <v>1898700</v>
      </c>
      <c r="E37" s="38">
        <v>7964.04</v>
      </c>
      <c r="F37" s="39">
        <f t="shared" si="0"/>
        <v>1890735.96</v>
      </c>
    </row>
    <row r="38" spans="1:28">
      <c r="A38" s="35" t="s">
        <v>65</v>
      </c>
      <c r="B38" s="36" t="s">
        <v>33</v>
      </c>
      <c r="C38" s="37" t="s">
        <v>66</v>
      </c>
      <c r="D38" s="38">
        <v>757900</v>
      </c>
      <c r="E38" s="38">
        <v>5393</v>
      </c>
      <c r="F38" s="39">
        <f t="shared" si="0"/>
        <v>752507</v>
      </c>
    </row>
    <row r="39" spans="1:28" ht="33.75">
      <c r="A39" s="35" t="s">
        <v>67</v>
      </c>
      <c r="B39" s="36" t="s">
        <v>33</v>
      </c>
      <c r="C39" s="37" t="s">
        <v>68</v>
      </c>
      <c r="D39" s="38">
        <f>D38</f>
        <v>757900</v>
      </c>
      <c r="E39" s="38">
        <v>5393</v>
      </c>
      <c r="F39" s="39">
        <f t="shared" si="0"/>
        <v>752507</v>
      </c>
    </row>
    <row r="40" spans="1:28">
      <c r="A40" s="35" t="s">
        <v>69</v>
      </c>
      <c r="B40" s="36" t="s">
        <v>33</v>
      </c>
      <c r="C40" s="37" t="s">
        <v>70</v>
      </c>
      <c r="D40" s="38">
        <v>1140800</v>
      </c>
      <c r="E40" s="38">
        <v>2571.04</v>
      </c>
      <c r="F40" s="39">
        <f t="shared" si="0"/>
        <v>1138228.96</v>
      </c>
    </row>
    <row r="41" spans="1:28" ht="45">
      <c r="A41" s="35" t="s">
        <v>71</v>
      </c>
      <c r="B41" s="36" t="s">
        <v>33</v>
      </c>
      <c r="C41" s="37" t="s">
        <v>72</v>
      </c>
      <c r="D41" s="38">
        <f>D40</f>
        <v>1140800</v>
      </c>
      <c r="E41" s="38">
        <f>E40</f>
        <v>2571.04</v>
      </c>
      <c r="F41" s="39">
        <f t="shared" si="0"/>
        <v>1138228.96</v>
      </c>
    </row>
    <row r="42" spans="1:28" ht="33" customHeight="1">
      <c r="A42" s="35" t="s">
        <v>300</v>
      </c>
      <c r="B42" s="36" t="s">
        <v>33</v>
      </c>
      <c r="C42" s="37" t="s">
        <v>312</v>
      </c>
      <c r="D42" s="38">
        <v>212800</v>
      </c>
      <c r="E42" s="38" t="s">
        <v>35</v>
      </c>
      <c r="F42" s="105">
        <f>D42</f>
        <v>212800</v>
      </c>
    </row>
    <row r="43" spans="1:28" ht="105" customHeight="1">
      <c r="A43" s="99" t="s">
        <v>301</v>
      </c>
      <c r="B43" s="101" t="s">
        <v>33</v>
      </c>
      <c r="C43" s="101" t="s">
        <v>314</v>
      </c>
      <c r="D43" s="103">
        <f>D42</f>
        <v>212800</v>
      </c>
      <c r="E43" s="104" t="s">
        <v>35</v>
      </c>
      <c r="F43" s="102">
        <f>F42</f>
        <v>212800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spans="1:28" ht="51" customHeight="1">
      <c r="A44" s="99" t="s">
        <v>302</v>
      </c>
      <c r="B44" s="101" t="s">
        <v>33</v>
      </c>
      <c r="C44" s="101" t="s">
        <v>313</v>
      </c>
      <c r="D44" s="103">
        <f>D43</f>
        <v>212800</v>
      </c>
      <c r="E44" s="104" t="s">
        <v>35</v>
      </c>
      <c r="F44" s="102">
        <f>F43</f>
        <v>212800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1:28" ht="45">
      <c r="A45" s="35" t="s">
        <v>303</v>
      </c>
      <c r="B45" s="36" t="s">
        <v>33</v>
      </c>
      <c r="C45" s="37" t="s">
        <v>315</v>
      </c>
      <c r="D45" s="38">
        <f>D44</f>
        <v>212800</v>
      </c>
      <c r="E45" s="38" t="s">
        <v>35</v>
      </c>
      <c r="F45" s="105">
        <f>F44</f>
        <v>212800</v>
      </c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1:28" ht="22.5">
      <c r="A46" s="35" t="s">
        <v>304</v>
      </c>
      <c r="B46" s="36" t="s">
        <v>33</v>
      </c>
      <c r="C46" s="37" t="s">
        <v>318</v>
      </c>
      <c r="D46" s="38">
        <v>500</v>
      </c>
      <c r="E46" s="38" t="s">
        <v>35</v>
      </c>
      <c r="F46" s="105">
        <v>500</v>
      </c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</row>
    <row r="47" spans="1:28" ht="45">
      <c r="A47" s="35" t="s">
        <v>316</v>
      </c>
      <c r="B47" s="36" t="s">
        <v>33</v>
      </c>
      <c r="C47" s="37" t="s">
        <v>319</v>
      </c>
      <c r="D47" s="38">
        <v>500</v>
      </c>
      <c r="E47" s="38" t="s">
        <v>35</v>
      </c>
      <c r="F47" s="105">
        <v>500</v>
      </c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</row>
    <row r="48" spans="1:28" ht="67.5">
      <c r="A48" s="35" t="s">
        <v>317</v>
      </c>
      <c r="B48" s="36" t="s">
        <v>33</v>
      </c>
      <c r="C48" s="37" t="s">
        <v>320</v>
      </c>
      <c r="D48" s="38">
        <v>500</v>
      </c>
      <c r="E48" s="38" t="s">
        <v>35</v>
      </c>
      <c r="F48" s="105">
        <v>500</v>
      </c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</row>
    <row r="49" spans="1:6">
      <c r="A49" s="35" t="s">
        <v>73</v>
      </c>
      <c r="B49" s="36" t="s">
        <v>33</v>
      </c>
      <c r="C49" s="37" t="s">
        <v>74</v>
      </c>
      <c r="D49" s="38">
        <v>11082000</v>
      </c>
      <c r="E49" s="38">
        <v>522908</v>
      </c>
      <c r="F49" s="39">
        <f t="shared" si="0"/>
        <v>10559092</v>
      </c>
    </row>
    <row r="50" spans="1:6" ht="33.75">
      <c r="A50" s="35" t="s">
        <v>75</v>
      </c>
      <c r="B50" s="36" t="s">
        <v>33</v>
      </c>
      <c r="C50" s="37" t="s">
        <v>76</v>
      </c>
      <c r="D50" s="38">
        <f>D49</f>
        <v>11082000</v>
      </c>
      <c r="E50" s="38">
        <f>E49</f>
        <v>522908</v>
      </c>
      <c r="F50" s="39">
        <f t="shared" si="0"/>
        <v>10559092</v>
      </c>
    </row>
    <row r="51" spans="1:6" ht="22.5">
      <c r="A51" s="35" t="s">
        <v>77</v>
      </c>
      <c r="B51" s="36" t="s">
        <v>33</v>
      </c>
      <c r="C51" s="37" t="s">
        <v>78</v>
      </c>
      <c r="D51" s="38">
        <v>5163900</v>
      </c>
      <c r="E51" s="38">
        <v>516400</v>
      </c>
      <c r="F51" s="39">
        <f t="shared" si="0"/>
        <v>4647500</v>
      </c>
    </row>
    <row r="52" spans="1:6">
      <c r="A52" s="35" t="s">
        <v>79</v>
      </c>
      <c r="B52" s="36" t="s">
        <v>33</v>
      </c>
      <c r="C52" s="37" t="s">
        <v>80</v>
      </c>
      <c r="D52" s="38">
        <f>D51</f>
        <v>5163900</v>
      </c>
      <c r="E52" s="38">
        <f>E51</f>
        <v>516400</v>
      </c>
      <c r="F52" s="39">
        <f t="shared" si="0"/>
        <v>4647500</v>
      </c>
    </row>
    <row r="53" spans="1:6" ht="22.5">
      <c r="A53" s="35" t="s">
        <v>81</v>
      </c>
      <c r="B53" s="36" t="s">
        <v>33</v>
      </c>
      <c r="C53" s="37" t="s">
        <v>82</v>
      </c>
      <c r="D53" s="38">
        <f>D52</f>
        <v>5163900</v>
      </c>
      <c r="E53" s="38">
        <f>E52</f>
        <v>516400</v>
      </c>
      <c r="F53" s="39">
        <f t="shared" si="0"/>
        <v>4647500</v>
      </c>
    </row>
    <row r="54" spans="1:6" ht="22.5">
      <c r="A54" s="35" t="s">
        <v>83</v>
      </c>
      <c r="B54" s="36" t="s">
        <v>33</v>
      </c>
      <c r="C54" s="37" t="s">
        <v>84</v>
      </c>
      <c r="D54" s="38">
        <v>241900</v>
      </c>
      <c r="E54" s="38">
        <v>5000</v>
      </c>
      <c r="F54" s="39">
        <f t="shared" si="0"/>
        <v>236900</v>
      </c>
    </row>
    <row r="55" spans="1:6" ht="45">
      <c r="A55" s="35" t="s">
        <v>305</v>
      </c>
      <c r="B55" s="36" t="s">
        <v>33</v>
      </c>
      <c r="C55" s="37" t="s">
        <v>321</v>
      </c>
      <c r="D55" s="38">
        <v>200</v>
      </c>
      <c r="E55" s="38" t="s">
        <v>35</v>
      </c>
      <c r="F55" s="39">
        <v>200</v>
      </c>
    </row>
    <row r="56" spans="1:6" ht="45">
      <c r="A56" s="35" t="s">
        <v>306</v>
      </c>
      <c r="B56" s="36" t="s">
        <v>33</v>
      </c>
      <c r="C56" s="37" t="s">
        <v>322</v>
      </c>
      <c r="D56" s="38">
        <v>200</v>
      </c>
      <c r="E56" s="38" t="s">
        <v>35</v>
      </c>
      <c r="F56" s="39">
        <v>200</v>
      </c>
    </row>
    <row r="57" spans="1:6" ht="45">
      <c r="A57" s="35" t="s">
        <v>85</v>
      </c>
      <c r="B57" s="36" t="s">
        <v>33</v>
      </c>
      <c r="C57" s="37" t="s">
        <v>86</v>
      </c>
      <c r="D57" s="38">
        <v>241700</v>
      </c>
      <c r="E57" s="38">
        <v>5000</v>
      </c>
      <c r="F57" s="39">
        <f t="shared" si="0"/>
        <v>236700</v>
      </c>
    </row>
    <row r="58" spans="1:6" ht="33.75">
      <c r="A58" s="35" t="s">
        <v>87</v>
      </c>
      <c r="B58" s="36" t="s">
        <v>33</v>
      </c>
      <c r="C58" s="37" t="s">
        <v>88</v>
      </c>
      <c r="D58" s="38">
        <f>D57</f>
        <v>241700</v>
      </c>
      <c r="E58" s="38">
        <v>5000</v>
      </c>
      <c r="F58" s="39">
        <f t="shared" si="0"/>
        <v>236700</v>
      </c>
    </row>
    <row r="59" spans="1:6">
      <c r="A59" s="35" t="s">
        <v>89</v>
      </c>
      <c r="B59" s="36" t="s">
        <v>33</v>
      </c>
      <c r="C59" s="37" t="s">
        <v>90</v>
      </c>
      <c r="D59" s="38">
        <v>5676200</v>
      </c>
      <c r="E59" s="38">
        <v>1508</v>
      </c>
      <c r="F59" s="39">
        <f t="shared" si="0"/>
        <v>5674692</v>
      </c>
    </row>
    <row r="60" spans="1:6" ht="78.75">
      <c r="A60" s="35" t="s">
        <v>91</v>
      </c>
      <c r="B60" s="36" t="s">
        <v>33</v>
      </c>
      <c r="C60" s="37" t="s">
        <v>92</v>
      </c>
      <c r="D60" s="38">
        <v>869100</v>
      </c>
      <c r="E60" s="38">
        <v>1508</v>
      </c>
      <c r="F60" s="39">
        <f t="shared" si="0"/>
        <v>867592</v>
      </c>
    </row>
    <row r="61" spans="1:6" ht="90">
      <c r="A61" s="107" t="s">
        <v>93</v>
      </c>
      <c r="B61" s="108" t="s">
        <v>33</v>
      </c>
      <c r="C61" s="109" t="s">
        <v>94</v>
      </c>
      <c r="D61" s="110">
        <v>869100</v>
      </c>
      <c r="E61" s="110">
        <f>E60</f>
        <v>1508</v>
      </c>
      <c r="F61" s="111">
        <f t="shared" si="0"/>
        <v>867592</v>
      </c>
    </row>
    <row r="62" spans="1:6" ht="22.5">
      <c r="A62" s="113" t="s">
        <v>307</v>
      </c>
      <c r="B62" s="73" t="s">
        <v>33</v>
      </c>
      <c r="C62" s="114" t="s">
        <v>323</v>
      </c>
      <c r="D62" s="28">
        <v>4807100</v>
      </c>
      <c r="E62" s="28" t="s">
        <v>35</v>
      </c>
      <c r="F62" s="28">
        <f>D62</f>
        <v>4807100</v>
      </c>
    </row>
    <row r="63" spans="1:6" ht="33.75">
      <c r="A63" s="113" t="s">
        <v>308</v>
      </c>
      <c r="B63" s="73" t="s">
        <v>33</v>
      </c>
      <c r="C63" s="114" t="s">
        <v>324</v>
      </c>
      <c r="D63" s="28">
        <v>4807100</v>
      </c>
      <c r="E63" s="28" t="s">
        <v>35</v>
      </c>
      <c r="F63" s="28">
        <f>F62</f>
        <v>4807100</v>
      </c>
    </row>
    <row r="64" spans="1:6" ht="12.75" customHeight="1">
      <c r="A64" s="12"/>
      <c r="B64" s="8"/>
      <c r="C64" s="8"/>
      <c r="D64" s="112"/>
      <c r="E64" s="112"/>
      <c r="F64" s="112"/>
    </row>
  </sheetData>
  <mergeCells count="13">
    <mergeCell ref="G43:AB45"/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 F27:F31">
    <cfRule type="cellIs" priority="1" stopIfTrue="1" operator="equal">
      <formula>0</formula>
    </cfRule>
  </conditionalFormatting>
  <conditionalFormatting sqref="F41:F4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F131"/>
  <sheetViews>
    <sheetView showGridLines="0" tabSelected="1" workbookViewId="0">
      <selection activeCell="A129" sqref="A12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4" t="s">
        <v>95</v>
      </c>
      <c r="B2" s="74"/>
      <c r="C2" s="74"/>
      <c r="D2" s="74"/>
      <c r="E2" s="1"/>
      <c r="F2" s="14" t="s">
        <v>96</v>
      </c>
    </row>
    <row r="3" spans="1:6" ht="13.5" customHeight="1">
      <c r="A3" s="5"/>
      <c r="B3" s="5"/>
      <c r="C3" s="41"/>
      <c r="D3" s="10"/>
      <c r="E3" s="10"/>
      <c r="F3" s="10"/>
    </row>
    <row r="4" spans="1:6" ht="10.15" customHeight="1">
      <c r="A4" s="93" t="s">
        <v>23</v>
      </c>
      <c r="B4" s="79" t="s">
        <v>24</v>
      </c>
      <c r="C4" s="91" t="s">
        <v>97</v>
      </c>
      <c r="D4" s="82" t="s">
        <v>26</v>
      </c>
      <c r="E4" s="96" t="s">
        <v>27</v>
      </c>
      <c r="F4" s="88" t="s">
        <v>28</v>
      </c>
    </row>
    <row r="5" spans="1:6" ht="5.45" customHeight="1">
      <c r="A5" s="94"/>
      <c r="B5" s="80"/>
      <c r="C5" s="92"/>
      <c r="D5" s="83"/>
      <c r="E5" s="97"/>
      <c r="F5" s="89"/>
    </row>
    <row r="6" spans="1:6" ht="9.6" customHeight="1">
      <c r="A6" s="94"/>
      <c r="B6" s="80"/>
      <c r="C6" s="92"/>
      <c r="D6" s="83"/>
      <c r="E6" s="97"/>
      <c r="F6" s="89"/>
    </row>
    <row r="7" spans="1:6" ht="6" customHeight="1">
      <c r="A7" s="94"/>
      <c r="B7" s="80"/>
      <c r="C7" s="92"/>
      <c r="D7" s="83"/>
      <c r="E7" s="97"/>
      <c r="F7" s="89"/>
    </row>
    <row r="8" spans="1:6" ht="6.6" customHeight="1">
      <c r="A8" s="94"/>
      <c r="B8" s="80"/>
      <c r="C8" s="92"/>
      <c r="D8" s="83"/>
      <c r="E8" s="97"/>
      <c r="F8" s="89"/>
    </row>
    <row r="9" spans="1:6" ht="10.9" customHeight="1">
      <c r="A9" s="94"/>
      <c r="B9" s="80"/>
      <c r="C9" s="92"/>
      <c r="D9" s="83"/>
      <c r="E9" s="97"/>
      <c r="F9" s="89"/>
    </row>
    <row r="10" spans="1:6" ht="4.1500000000000004" hidden="1" customHeight="1">
      <c r="A10" s="94"/>
      <c r="B10" s="80"/>
      <c r="C10" s="42"/>
      <c r="D10" s="83"/>
      <c r="E10" s="43"/>
      <c r="F10" s="44"/>
    </row>
    <row r="11" spans="1:6" ht="13.15" hidden="1" customHeight="1">
      <c r="A11" s="95"/>
      <c r="B11" s="81"/>
      <c r="C11" s="45"/>
      <c r="D11" s="84"/>
      <c r="E11" s="46"/>
      <c r="F11" s="47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48" t="s">
        <v>30</v>
      </c>
      <c r="F12" s="24" t="s">
        <v>31</v>
      </c>
    </row>
    <row r="13" spans="1:6">
      <c r="A13" s="49" t="s">
        <v>98</v>
      </c>
      <c r="B13" s="50" t="s">
        <v>99</v>
      </c>
      <c r="C13" s="51" t="s">
        <v>100</v>
      </c>
      <c r="D13" s="52">
        <v>14788500</v>
      </c>
      <c r="E13" s="53">
        <v>189068.27</v>
      </c>
      <c r="F13" s="54">
        <f>IF(OR(D13="-",IF(E13="-",0,E13)&gt;=IF(D13="-",0,D13)),"-",IF(D13="-",0,D13)-IF(E13="-",0,E13))</f>
        <v>14599431.73</v>
      </c>
    </row>
    <row r="14" spans="1:6">
      <c r="A14" s="55" t="s">
        <v>36</v>
      </c>
      <c r="B14" s="56"/>
      <c r="C14" s="57"/>
      <c r="D14" s="58"/>
      <c r="E14" s="59"/>
      <c r="F14" s="60"/>
    </row>
    <row r="15" spans="1:6">
      <c r="A15" s="49" t="s">
        <v>101</v>
      </c>
      <c r="B15" s="50" t="s">
        <v>99</v>
      </c>
      <c r="C15" s="51" t="s">
        <v>102</v>
      </c>
      <c r="D15" s="52">
        <v>5566600</v>
      </c>
      <c r="E15" s="53">
        <v>141168.26999999999</v>
      </c>
      <c r="F15" s="54">
        <f t="shared" ref="F15:F46" si="0">IF(OR(D15="-",IF(E15="-",0,E15)&gt;=IF(D15="-",0,D15)),"-",IF(D15="-",0,D15)-IF(E15="-",0,E15))</f>
        <v>5425431.7300000004</v>
      </c>
    </row>
    <row r="16" spans="1:6" ht="56.25">
      <c r="A16" s="25" t="s">
        <v>103</v>
      </c>
      <c r="B16" s="61" t="s">
        <v>99</v>
      </c>
      <c r="C16" s="27" t="s">
        <v>104</v>
      </c>
      <c r="D16" s="28">
        <v>4743300</v>
      </c>
      <c r="E16" s="62">
        <v>141168.26999999999</v>
      </c>
      <c r="F16" s="63">
        <f t="shared" si="0"/>
        <v>4602131.7300000004</v>
      </c>
    </row>
    <row r="17" spans="1:6" ht="22.5">
      <c r="A17" s="25" t="s">
        <v>105</v>
      </c>
      <c r="B17" s="61" t="s">
        <v>99</v>
      </c>
      <c r="C17" s="27" t="s">
        <v>106</v>
      </c>
      <c r="D17" s="28">
        <v>4743300</v>
      </c>
      <c r="E17" s="62">
        <v>141168.26999999999</v>
      </c>
      <c r="F17" s="63">
        <f t="shared" si="0"/>
        <v>4602131.7300000004</v>
      </c>
    </row>
    <row r="18" spans="1:6" ht="22.5">
      <c r="A18" s="25" t="s">
        <v>107</v>
      </c>
      <c r="B18" s="61" t="s">
        <v>99</v>
      </c>
      <c r="C18" s="27" t="s">
        <v>108</v>
      </c>
      <c r="D18" s="28">
        <v>3441033</v>
      </c>
      <c r="E18" s="62">
        <v>141168.26999999999</v>
      </c>
      <c r="F18" s="63">
        <f t="shared" si="0"/>
        <v>3299864.73</v>
      </c>
    </row>
    <row r="19" spans="1:6" ht="33.75">
      <c r="A19" s="25" t="s">
        <v>109</v>
      </c>
      <c r="B19" s="61" t="s">
        <v>99</v>
      </c>
      <c r="C19" s="27" t="s">
        <v>110</v>
      </c>
      <c r="D19" s="28">
        <v>285000</v>
      </c>
      <c r="E19" s="62" t="s">
        <v>35</v>
      </c>
      <c r="F19" s="63">
        <f t="shared" si="0"/>
        <v>285000</v>
      </c>
    </row>
    <row r="20" spans="1:6" ht="33.75">
      <c r="A20" s="25" t="s">
        <v>111</v>
      </c>
      <c r="B20" s="61" t="s">
        <v>99</v>
      </c>
      <c r="C20" s="27" t="s">
        <v>112</v>
      </c>
      <c r="D20" s="28">
        <v>1017267</v>
      </c>
      <c r="E20" s="62" t="s">
        <v>35</v>
      </c>
      <c r="F20" s="63">
        <f t="shared" si="0"/>
        <v>1017267</v>
      </c>
    </row>
    <row r="21" spans="1:6" ht="22.5">
      <c r="A21" s="25" t="s">
        <v>113</v>
      </c>
      <c r="B21" s="61" t="s">
        <v>99</v>
      </c>
      <c r="C21" s="27" t="s">
        <v>114</v>
      </c>
      <c r="D21" s="28">
        <v>793300</v>
      </c>
      <c r="E21" s="62" t="s">
        <v>35</v>
      </c>
      <c r="F21" s="63">
        <f t="shared" si="0"/>
        <v>793300</v>
      </c>
    </row>
    <row r="22" spans="1:6" ht="22.5">
      <c r="A22" s="25" t="s">
        <v>115</v>
      </c>
      <c r="B22" s="61" t="s">
        <v>99</v>
      </c>
      <c r="C22" s="27" t="s">
        <v>116</v>
      </c>
      <c r="D22" s="28">
        <v>793300</v>
      </c>
      <c r="E22" s="62" t="s">
        <v>35</v>
      </c>
      <c r="F22" s="63">
        <f t="shared" si="0"/>
        <v>793300</v>
      </c>
    </row>
    <row r="23" spans="1:6" ht="22.5">
      <c r="A23" s="25" t="s">
        <v>117</v>
      </c>
      <c r="B23" s="61" t="s">
        <v>99</v>
      </c>
      <c r="C23" s="27" t="s">
        <v>118</v>
      </c>
      <c r="D23" s="28">
        <v>706300</v>
      </c>
      <c r="E23" s="62" t="s">
        <v>35</v>
      </c>
      <c r="F23" s="63">
        <f t="shared" si="0"/>
        <v>706300</v>
      </c>
    </row>
    <row r="24" spans="1:6">
      <c r="A24" s="25" t="s">
        <v>119</v>
      </c>
      <c r="B24" s="61" t="s">
        <v>99</v>
      </c>
      <c r="C24" s="27" t="s">
        <v>120</v>
      </c>
      <c r="D24" s="28">
        <v>87000</v>
      </c>
      <c r="E24" s="62" t="s">
        <v>35</v>
      </c>
      <c r="F24" s="63">
        <f t="shared" si="0"/>
        <v>87000</v>
      </c>
    </row>
    <row r="25" spans="1:6">
      <c r="A25" s="25" t="s">
        <v>121</v>
      </c>
      <c r="B25" s="61" t="s">
        <v>99</v>
      </c>
      <c r="C25" s="27" t="s">
        <v>122</v>
      </c>
      <c r="D25" s="28">
        <v>30000</v>
      </c>
      <c r="E25" s="62" t="s">
        <v>35</v>
      </c>
      <c r="F25" s="63">
        <f t="shared" si="0"/>
        <v>30000</v>
      </c>
    </row>
    <row r="26" spans="1:6">
      <c r="A26" s="25" t="s">
        <v>123</v>
      </c>
      <c r="B26" s="61" t="s">
        <v>99</v>
      </c>
      <c r="C26" s="27" t="s">
        <v>124</v>
      </c>
      <c r="D26" s="28">
        <v>25000</v>
      </c>
      <c r="E26" s="62" t="s">
        <v>35</v>
      </c>
      <c r="F26" s="63">
        <f t="shared" si="0"/>
        <v>25000</v>
      </c>
    </row>
    <row r="27" spans="1:6" ht="22.5">
      <c r="A27" s="25" t="s">
        <v>125</v>
      </c>
      <c r="B27" s="61" t="s">
        <v>99</v>
      </c>
      <c r="C27" s="27" t="s">
        <v>126</v>
      </c>
      <c r="D27" s="28">
        <v>3500</v>
      </c>
      <c r="E27" s="62" t="s">
        <v>35</v>
      </c>
      <c r="F27" s="63">
        <f t="shared" si="0"/>
        <v>3500</v>
      </c>
    </row>
    <row r="28" spans="1:6">
      <c r="A28" s="25" t="s">
        <v>127</v>
      </c>
      <c r="B28" s="61" t="s">
        <v>99</v>
      </c>
      <c r="C28" s="27" t="s">
        <v>128</v>
      </c>
      <c r="D28" s="28">
        <v>1000</v>
      </c>
      <c r="E28" s="62" t="s">
        <v>35</v>
      </c>
      <c r="F28" s="63">
        <f t="shared" si="0"/>
        <v>1000</v>
      </c>
    </row>
    <row r="29" spans="1:6">
      <c r="A29" s="25" t="s">
        <v>129</v>
      </c>
      <c r="B29" s="61" t="s">
        <v>99</v>
      </c>
      <c r="C29" s="27" t="s">
        <v>130</v>
      </c>
      <c r="D29" s="28">
        <v>20500</v>
      </c>
      <c r="E29" s="62" t="s">
        <v>35</v>
      </c>
      <c r="F29" s="63">
        <f t="shared" si="0"/>
        <v>20500</v>
      </c>
    </row>
    <row r="30" spans="1:6">
      <c r="A30" s="25" t="s">
        <v>131</v>
      </c>
      <c r="B30" s="61" t="s">
        <v>99</v>
      </c>
      <c r="C30" s="27" t="s">
        <v>132</v>
      </c>
      <c r="D30" s="28">
        <v>5000</v>
      </c>
      <c r="E30" s="62" t="s">
        <v>35</v>
      </c>
      <c r="F30" s="63">
        <f t="shared" si="0"/>
        <v>5000</v>
      </c>
    </row>
    <row r="31" spans="1:6" ht="45">
      <c r="A31" s="49" t="s">
        <v>133</v>
      </c>
      <c r="B31" s="50" t="s">
        <v>99</v>
      </c>
      <c r="C31" s="51" t="s">
        <v>134</v>
      </c>
      <c r="D31" s="52">
        <v>5507000</v>
      </c>
      <c r="E31" s="53">
        <v>141168.26999999999</v>
      </c>
      <c r="F31" s="54">
        <f t="shared" si="0"/>
        <v>5365831.7300000004</v>
      </c>
    </row>
    <row r="32" spans="1:6" ht="56.25">
      <c r="A32" s="25" t="s">
        <v>103</v>
      </c>
      <c r="B32" s="61" t="s">
        <v>99</v>
      </c>
      <c r="C32" s="27" t="s">
        <v>135</v>
      </c>
      <c r="D32" s="28">
        <v>4743300</v>
      </c>
      <c r="E32" s="62">
        <v>141168.26999999999</v>
      </c>
      <c r="F32" s="63">
        <f t="shared" si="0"/>
        <v>4602131.7300000004</v>
      </c>
    </row>
    <row r="33" spans="1:6" ht="22.5">
      <c r="A33" s="25" t="s">
        <v>105</v>
      </c>
      <c r="B33" s="61" t="s">
        <v>99</v>
      </c>
      <c r="C33" s="27" t="s">
        <v>136</v>
      </c>
      <c r="D33" s="28">
        <v>4743300</v>
      </c>
      <c r="E33" s="62">
        <v>141168.26999999999</v>
      </c>
      <c r="F33" s="63">
        <f t="shared" si="0"/>
        <v>4602131.7300000004</v>
      </c>
    </row>
    <row r="34" spans="1:6" ht="22.5">
      <c r="A34" s="25" t="s">
        <v>107</v>
      </c>
      <c r="B34" s="61" t="s">
        <v>99</v>
      </c>
      <c r="C34" s="27" t="s">
        <v>137</v>
      </c>
      <c r="D34" s="28">
        <v>3441033</v>
      </c>
      <c r="E34" s="62">
        <v>141168.26999999999</v>
      </c>
      <c r="F34" s="63">
        <f t="shared" si="0"/>
        <v>3299864.73</v>
      </c>
    </row>
    <row r="35" spans="1:6" ht="33.75">
      <c r="A35" s="25" t="s">
        <v>109</v>
      </c>
      <c r="B35" s="61" t="s">
        <v>99</v>
      </c>
      <c r="C35" s="27" t="s">
        <v>138</v>
      </c>
      <c r="D35" s="28">
        <v>285000</v>
      </c>
      <c r="E35" s="62" t="s">
        <v>35</v>
      </c>
      <c r="F35" s="63">
        <f t="shared" si="0"/>
        <v>285000</v>
      </c>
    </row>
    <row r="36" spans="1:6" ht="33.75">
      <c r="A36" s="25" t="s">
        <v>111</v>
      </c>
      <c r="B36" s="61" t="s">
        <v>99</v>
      </c>
      <c r="C36" s="27" t="s">
        <v>139</v>
      </c>
      <c r="D36" s="28">
        <v>1017267</v>
      </c>
      <c r="E36" s="62" t="s">
        <v>35</v>
      </c>
      <c r="F36" s="63">
        <f t="shared" si="0"/>
        <v>1017267</v>
      </c>
    </row>
    <row r="37" spans="1:6" ht="22.5">
      <c r="A37" s="25" t="s">
        <v>113</v>
      </c>
      <c r="B37" s="61" t="s">
        <v>99</v>
      </c>
      <c r="C37" s="27" t="s">
        <v>140</v>
      </c>
      <c r="D37" s="28">
        <v>763700</v>
      </c>
      <c r="E37" s="62" t="s">
        <v>35</v>
      </c>
      <c r="F37" s="63">
        <f t="shared" si="0"/>
        <v>763700</v>
      </c>
    </row>
    <row r="38" spans="1:6" ht="22.5">
      <c r="A38" s="25" t="s">
        <v>115</v>
      </c>
      <c r="B38" s="61" t="s">
        <v>99</v>
      </c>
      <c r="C38" s="27" t="s">
        <v>141</v>
      </c>
      <c r="D38" s="28">
        <v>763700</v>
      </c>
      <c r="E38" s="62" t="s">
        <v>35</v>
      </c>
      <c r="F38" s="63">
        <f t="shared" si="0"/>
        <v>763700</v>
      </c>
    </row>
    <row r="39" spans="1:6" ht="22.5">
      <c r="A39" s="25" t="s">
        <v>117</v>
      </c>
      <c r="B39" s="61" t="s">
        <v>99</v>
      </c>
      <c r="C39" s="27" t="s">
        <v>142</v>
      </c>
      <c r="D39" s="28">
        <v>676700</v>
      </c>
      <c r="E39" s="62" t="s">
        <v>35</v>
      </c>
      <c r="F39" s="63">
        <f t="shared" si="0"/>
        <v>676700</v>
      </c>
    </row>
    <row r="40" spans="1:6">
      <c r="A40" s="25" t="s">
        <v>119</v>
      </c>
      <c r="B40" s="61" t="s">
        <v>99</v>
      </c>
      <c r="C40" s="27" t="s">
        <v>143</v>
      </c>
      <c r="D40" s="28">
        <v>87000</v>
      </c>
      <c r="E40" s="62" t="s">
        <v>35</v>
      </c>
      <c r="F40" s="63">
        <f t="shared" si="0"/>
        <v>87000</v>
      </c>
    </row>
    <row r="41" spans="1:6">
      <c r="A41" s="49" t="s">
        <v>144</v>
      </c>
      <c r="B41" s="50" t="s">
        <v>99</v>
      </c>
      <c r="C41" s="51" t="s">
        <v>145</v>
      </c>
      <c r="D41" s="52">
        <v>5000</v>
      </c>
      <c r="E41" s="53" t="s">
        <v>35</v>
      </c>
      <c r="F41" s="54">
        <f t="shared" si="0"/>
        <v>5000</v>
      </c>
    </row>
    <row r="42" spans="1:6">
      <c r="A42" s="25" t="s">
        <v>121</v>
      </c>
      <c r="B42" s="61" t="s">
        <v>99</v>
      </c>
      <c r="C42" s="27" t="s">
        <v>146</v>
      </c>
      <c r="D42" s="28">
        <v>5000</v>
      </c>
      <c r="E42" s="62" t="s">
        <v>35</v>
      </c>
      <c r="F42" s="63">
        <f t="shared" si="0"/>
        <v>5000</v>
      </c>
    </row>
    <row r="43" spans="1:6">
      <c r="A43" s="25" t="s">
        <v>131</v>
      </c>
      <c r="B43" s="61" t="s">
        <v>99</v>
      </c>
      <c r="C43" s="27" t="s">
        <v>147</v>
      </c>
      <c r="D43" s="28">
        <v>5000</v>
      </c>
      <c r="E43" s="62" t="s">
        <v>35</v>
      </c>
      <c r="F43" s="63">
        <f t="shared" si="0"/>
        <v>5000</v>
      </c>
    </row>
    <row r="44" spans="1:6">
      <c r="A44" s="49" t="s">
        <v>148</v>
      </c>
      <c r="B44" s="50" t="s">
        <v>99</v>
      </c>
      <c r="C44" s="51" t="s">
        <v>149</v>
      </c>
      <c r="D44" s="52">
        <v>54600</v>
      </c>
      <c r="E44" s="53" t="s">
        <v>35</v>
      </c>
      <c r="F44" s="54">
        <f t="shared" si="0"/>
        <v>54600</v>
      </c>
    </row>
    <row r="45" spans="1:6" ht="22.5">
      <c r="A45" s="25" t="s">
        <v>113</v>
      </c>
      <c r="B45" s="61" t="s">
        <v>99</v>
      </c>
      <c r="C45" s="27" t="s">
        <v>150</v>
      </c>
      <c r="D45" s="28">
        <v>29600</v>
      </c>
      <c r="E45" s="62" t="s">
        <v>35</v>
      </c>
      <c r="F45" s="63">
        <f t="shared" si="0"/>
        <v>29600</v>
      </c>
    </row>
    <row r="46" spans="1:6" ht="22.5">
      <c r="A46" s="25" t="s">
        <v>115</v>
      </c>
      <c r="B46" s="61" t="s">
        <v>99</v>
      </c>
      <c r="C46" s="27" t="s">
        <v>151</v>
      </c>
      <c r="D46" s="28">
        <v>29600</v>
      </c>
      <c r="E46" s="62" t="s">
        <v>35</v>
      </c>
      <c r="F46" s="63">
        <f t="shared" si="0"/>
        <v>29600</v>
      </c>
    </row>
    <row r="47" spans="1:6" ht="22.5">
      <c r="A47" s="25" t="s">
        <v>117</v>
      </c>
      <c r="B47" s="61" t="s">
        <v>99</v>
      </c>
      <c r="C47" s="27" t="s">
        <v>152</v>
      </c>
      <c r="D47" s="28">
        <v>29600</v>
      </c>
      <c r="E47" s="62" t="s">
        <v>35</v>
      </c>
      <c r="F47" s="63">
        <f t="shared" ref="F47:F78" si="1">IF(OR(D47="-",IF(E47="-",0,E47)&gt;=IF(D47="-",0,D47)),"-",IF(D47="-",0,D47)-IF(E47="-",0,E47))</f>
        <v>29600</v>
      </c>
    </row>
    <row r="48" spans="1:6">
      <c r="A48" s="25" t="s">
        <v>121</v>
      </c>
      <c r="B48" s="61" t="s">
        <v>99</v>
      </c>
      <c r="C48" s="27" t="s">
        <v>153</v>
      </c>
      <c r="D48" s="28">
        <v>25000</v>
      </c>
      <c r="E48" s="62" t="s">
        <v>35</v>
      </c>
      <c r="F48" s="63">
        <f t="shared" si="1"/>
        <v>25000</v>
      </c>
    </row>
    <row r="49" spans="1:6">
      <c r="A49" s="25" t="s">
        <v>123</v>
      </c>
      <c r="B49" s="61" t="s">
        <v>99</v>
      </c>
      <c r="C49" s="27" t="s">
        <v>154</v>
      </c>
      <c r="D49" s="28">
        <v>25000</v>
      </c>
      <c r="E49" s="62" t="s">
        <v>35</v>
      </c>
      <c r="F49" s="63">
        <f t="shared" si="1"/>
        <v>25000</v>
      </c>
    </row>
    <row r="50" spans="1:6" ht="22.5">
      <c r="A50" s="25" t="s">
        <v>125</v>
      </c>
      <c r="B50" s="61" t="s">
        <v>99</v>
      </c>
      <c r="C50" s="27" t="s">
        <v>155</v>
      </c>
      <c r="D50" s="28">
        <v>3500</v>
      </c>
      <c r="E50" s="62" t="s">
        <v>35</v>
      </c>
      <c r="F50" s="63">
        <f t="shared" si="1"/>
        <v>3500</v>
      </c>
    </row>
    <row r="51" spans="1:6">
      <c r="A51" s="25" t="s">
        <v>127</v>
      </c>
      <c r="B51" s="61" t="s">
        <v>99</v>
      </c>
      <c r="C51" s="27" t="s">
        <v>156</v>
      </c>
      <c r="D51" s="28">
        <v>1000</v>
      </c>
      <c r="E51" s="62" t="s">
        <v>35</v>
      </c>
      <c r="F51" s="63">
        <f t="shared" si="1"/>
        <v>1000</v>
      </c>
    </row>
    <row r="52" spans="1:6">
      <c r="A52" s="25" t="s">
        <v>129</v>
      </c>
      <c r="B52" s="61" t="s">
        <v>99</v>
      </c>
      <c r="C52" s="27" t="s">
        <v>157</v>
      </c>
      <c r="D52" s="28">
        <v>20500</v>
      </c>
      <c r="E52" s="62" t="s">
        <v>35</v>
      </c>
      <c r="F52" s="63">
        <f t="shared" si="1"/>
        <v>20500</v>
      </c>
    </row>
    <row r="53" spans="1:6">
      <c r="A53" s="49" t="s">
        <v>158</v>
      </c>
      <c r="B53" s="50" t="s">
        <v>99</v>
      </c>
      <c r="C53" s="51" t="s">
        <v>159</v>
      </c>
      <c r="D53" s="52">
        <v>241700</v>
      </c>
      <c r="E53" s="53">
        <v>5000</v>
      </c>
      <c r="F53" s="54">
        <f t="shared" si="1"/>
        <v>236700</v>
      </c>
    </row>
    <row r="54" spans="1:6" ht="56.25">
      <c r="A54" s="25" t="s">
        <v>103</v>
      </c>
      <c r="B54" s="61" t="s">
        <v>99</v>
      </c>
      <c r="C54" s="27" t="s">
        <v>160</v>
      </c>
      <c r="D54" s="28">
        <v>228700</v>
      </c>
      <c r="E54" s="62">
        <v>5000</v>
      </c>
      <c r="F54" s="63">
        <f t="shared" si="1"/>
        <v>223700</v>
      </c>
    </row>
    <row r="55" spans="1:6" ht="22.5">
      <c r="A55" s="25" t="s">
        <v>105</v>
      </c>
      <c r="B55" s="61" t="s">
        <v>99</v>
      </c>
      <c r="C55" s="27" t="s">
        <v>161</v>
      </c>
      <c r="D55" s="28">
        <v>228700</v>
      </c>
      <c r="E55" s="62">
        <v>5000</v>
      </c>
      <c r="F55" s="63">
        <f t="shared" si="1"/>
        <v>223700</v>
      </c>
    </row>
    <row r="56" spans="1:6" ht="22.5">
      <c r="A56" s="25" t="s">
        <v>107</v>
      </c>
      <c r="B56" s="61" t="s">
        <v>99</v>
      </c>
      <c r="C56" s="27" t="s">
        <v>162</v>
      </c>
      <c r="D56" s="28">
        <v>175652.8</v>
      </c>
      <c r="E56" s="62">
        <v>5000</v>
      </c>
      <c r="F56" s="63">
        <f t="shared" si="1"/>
        <v>170652.79999999999</v>
      </c>
    </row>
    <row r="57" spans="1:6" ht="33.75">
      <c r="A57" s="25" t="s">
        <v>111</v>
      </c>
      <c r="B57" s="61" t="s">
        <v>99</v>
      </c>
      <c r="C57" s="27" t="s">
        <v>163</v>
      </c>
      <c r="D57" s="28">
        <v>53047.199999999997</v>
      </c>
      <c r="E57" s="62" t="s">
        <v>35</v>
      </c>
      <c r="F57" s="63">
        <f t="shared" si="1"/>
        <v>53047.199999999997</v>
      </c>
    </row>
    <row r="58" spans="1:6" ht="22.5">
      <c r="A58" s="25" t="s">
        <v>113</v>
      </c>
      <c r="B58" s="61" t="s">
        <v>99</v>
      </c>
      <c r="C58" s="27" t="s">
        <v>164</v>
      </c>
      <c r="D58" s="28">
        <v>13000</v>
      </c>
      <c r="E58" s="62" t="s">
        <v>35</v>
      </c>
      <c r="F58" s="63">
        <f t="shared" si="1"/>
        <v>13000</v>
      </c>
    </row>
    <row r="59" spans="1:6" ht="22.5">
      <c r="A59" s="25" t="s">
        <v>115</v>
      </c>
      <c r="B59" s="61" t="s">
        <v>99</v>
      </c>
      <c r="C59" s="27" t="s">
        <v>165</v>
      </c>
      <c r="D59" s="28">
        <v>13000</v>
      </c>
      <c r="E59" s="62" t="s">
        <v>35</v>
      </c>
      <c r="F59" s="63">
        <f t="shared" si="1"/>
        <v>13000</v>
      </c>
    </row>
    <row r="60" spans="1:6" ht="22.5">
      <c r="A60" s="25" t="s">
        <v>117</v>
      </c>
      <c r="B60" s="61" t="s">
        <v>99</v>
      </c>
      <c r="C60" s="27" t="s">
        <v>166</v>
      </c>
      <c r="D60" s="28">
        <v>13000</v>
      </c>
      <c r="E60" s="62" t="s">
        <v>35</v>
      </c>
      <c r="F60" s="63">
        <f t="shared" si="1"/>
        <v>13000</v>
      </c>
    </row>
    <row r="61" spans="1:6">
      <c r="A61" s="49" t="s">
        <v>167</v>
      </c>
      <c r="B61" s="50" t="s">
        <v>99</v>
      </c>
      <c r="C61" s="51" t="s">
        <v>168</v>
      </c>
      <c r="D61" s="52">
        <v>241700</v>
      </c>
      <c r="E61" s="53">
        <v>5000</v>
      </c>
      <c r="F61" s="54">
        <f t="shared" si="1"/>
        <v>236700</v>
      </c>
    </row>
    <row r="62" spans="1:6" ht="56.25">
      <c r="A62" s="25" t="s">
        <v>103</v>
      </c>
      <c r="B62" s="61" t="s">
        <v>99</v>
      </c>
      <c r="C62" s="27" t="s">
        <v>169</v>
      </c>
      <c r="D62" s="28">
        <v>228700</v>
      </c>
      <c r="E62" s="62">
        <v>5000</v>
      </c>
      <c r="F62" s="63">
        <f t="shared" si="1"/>
        <v>223700</v>
      </c>
    </row>
    <row r="63" spans="1:6" ht="22.5">
      <c r="A63" s="25" t="s">
        <v>105</v>
      </c>
      <c r="B63" s="61" t="s">
        <v>99</v>
      </c>
      <c r="C63" s="27" t="s">
        <v>170</v>
      </c>
      <c r="D63" s="28">
        <v>228700</v>
      </c>
      <c r="E63" s="62">
        <v>5000</v>
      </c>
      <c r="F63" s="63">
        <f t="shared" si="1"/>
        <v>223700</v>
      </c>
    </row>
    <row r="64" spans="1:6" ht="22.5">
      <c r="A64" s="25" t="s">
        <v>107</v>
      </c>
      <c r="B64" s="61" t="s">
        <v>99</v>
      </c>
      <c r="C64" s="27" t="s">
        <v>171</v>
      </c>
      <c r="D64" s="28">
        <v>175652.8</v>
      </c>
      <c r="E64" s="62">
        <v>5000</v>
      </c>
      <c r="F64" s="63">
        <f t="shared" si="1"/>
        <v>170652.79999999999</v>
      </c>
    </row>
    <row r="65" spans="1:6" ht="33.75">
      <c r="A65" s="25" t="s">
        <v>111</v>
      </c>
      <c r="B65" s="61" t="s">
        <v>99</v>
      </c>
      <c r="C65" s="27" t="s">
        <v>172</v>
      </c>
      <c r="D65" s="28">
        <v>53047.199999999997</v>
      </c>
      <c r="E65" s="62" t="s">
        <v>35</v>
      </c>
      <c r="F65" s="63">
        <f t="shared" si="1"/>
        <v>53047.199999999997</v>
      </c>
    </row>
    <row r="66" spans="1:6" ht="22.5">
      <c r="A66" s="25" t="s">
        <v>113</v>
      </c>
      <c r="B66" s="61" t="s">
        <v>99</v>
      </c>
      <c r="C66" s="27" t="s">
        <v>173</v>
      </c>
      <c r="D66" s="28">
        <v>13000</v>
      </c>
      <c r="E66" s="62" t="s">
        <v>35</v>
      </c>
      <c r="F66" s="63">
        <f t="shared" si="1"/>
        <v>13000</v>
      </c>
    </row>
    <row r="67" spans="1:6" ht="22.5">
      <c r="A67" s="25" t="s">
        <v>115</v>
      </c>
      <c r="B67" s="61" t="s">
        <v>99</v>
      </c>
      <c r="C67" s="27" t="s">
        <v>174</v>
      </c>
      <c r="D67" s="28">
        <v>13000</v>
      </c>
      <c r="E67" s="62" t="s">
        <v>35</v>
      </c>
      <c r="F67" s="63">
        <f t="shared" si="1"/>
        <v>13000</v>
      </c>
    </row>
    <row r="68" spans="1:6" ht="22.5">
      <c r="A68" s="25" t="s">
        <v>117</v>
      </c>
      <c r="B68" s="61" t="s">
        <v>99</v>
      </c>
      <c r="C68" s="27" t="s">
        <v>175</v>
      </c>
      <c r="D68" s="28">
        <v>13000</v>
      </c>
      <c r="E68" s="62" t="s">
        <v>35</v>
      </c>
      <c r="F68" s="63">
        <f t="shared" si="1"/>
        <v>13000</v>
      </c>
    </row>
    <row r="69" spans="1:6" ht="22.5">
      <c r="A69" s="49" t="s">
        <v>176</v>
      </c>
      <c r="B69" s="50" t="s">
        <v>99</v>
      </c>
      <c r="C69" s="51" t="s">
        <v>177</v>
      </c>
      <c r="D69" s="52">
        <v>16600</v>
      </c>
      <c r="E69" s="53" t="s">
        <v>35</v>
      </c>
      <c r="F69" s="54">
        <f t="shared" si="1"/>
        <v>16600</v>
      </c>
    </row>
    <row r="70" spans="1:6" ht="22.5">
      <c r="A70" s="25" t="s">
        <v>113</v>
      </c>
      <c r="B70" s="61" t="s">
        <v>99</v>
      </c>
      <c r="C70" s="27" t="s">
        <v>178</v>
      </c>
      <c r="D70" s="28">
        <v>16600</v>
      </c>
      <c r="E70" s="62" t="s">
        <v>35</v>
      </c>
      <c r="F70" s="63">
        <f t="shared" si="1"/>
        <v>16600</v>
      </c>
    </row>
    <row r="71" spans="1:6" ht="22.5">
      <c r="A71" s="25" t="s">
        <v>115</v>
      </c>
      <c r="B71" s="61" t="s">
        <v>99</v>
      </c>
      <c r="C71" s="27" t="s">
        <v>179</v>
      </c>
      <c r="D71" s="28">
        <v>16600</v>
      </c>
      <c r="E71" s="62" t="s">
        <v>35</v>
      </c>
      <c r="F71" s="63">
        <f t="shared" si="1"/>
        <v>16600</v>
      </c>
    </row>
    <row r="72" spans="1:6" ht="22.5">
      <c r="A72" s="25" t="s">
        <v>117</v>
      </c>
      <c r="B72" s="61" t="s">
        <v>99</v>
      </c>
      <c r="C72" s="27" t="s">
        <v>180</v>
      </c>
      <c r="D72" s="28">
        <v>16600</v>
      </c>
      <c r="E72" s="62" t="s">
        <v>35</v>
      </c>
      <c r="F72" s="63">
        <f t="shared" si="1"/>
        <v>16600</v>
      </c>
    </row>
    <row r="73" spans="1:6">
      <c r="A73" s="49" t="s">
        <v>181</v>
      </c>
      <c r="B73" s="50" t="s">
        <v>99</v>
      </c>
      <c r="C73" s="51" t="s">
        <v>182</v>
      </c>
      <c r="D73" s="52">
        <v>16600</v>
      </c>
      <c r="E73" s="53" t="s">
        <v>35</v>
      </c>
      <c r="F73" s="54">
        <f t="shared" si="1"/>
        <v>16600</v>
      </c>
    </row>
    <row r="74" spans="1:6" ht="22.5">
      <c r="A74" s="25" t="s">
        <v>113</v>
      </c>
      <c r="B74" s="61" t="s">
        <v>99</v>
      </c>
      <c r="C74" s="27" t="s">
        <v>183</v>
      </c>
      <c r="D74" s="28">
        <v>16600</v>
      </c>
      <c r="E74" s="62" t="s">
        <v>35</v>
      </c>
      <c r="F74" s="63">
        <f t="shared" si="1"/>
        <v>16600</v>
      </c>
    </row>
    <row r="75" spans="1:6" ht="22.5">
      <c r="A75" s="25" t="s">
        <v>115</v>
      </c>
      <c r="B75" s="61" t="s">
        <v>99</v>
      </c>
      <c r="C75" s="27" t="s">
        <v>184</v>
      </c>
      <c r="D75" s="28">
        <v>16600</v>
      </c>
      <c r="E75" s="62" t="s">
        <v>35</v>
      </c>
      <c r="F75" s="63">
        <f t="shared" si="1"/>
        <v>16600</v>
      </c>
    </row>
    <row r="76" spans="1:6" ht="22.5">
      <c r="A76" s="25" t="s">
        <v>117</v>
      </c>
      <c r="B76" s="61" t="s">
        <v>99</v>
      </c>
      <c r="C76" s="27" t="s">
        <v>185</v>
      </c>
      <c r="D76" s="28">
        <v>16600</v>
      </c>
      <c r="E76" s="62" t="s">
        <v>35</v>
      </c>
      <c r="F76" s="63">
        <f t="shared" si="1"/>
        <v>16600</v>
      </c>
    </row>
    <row r="77" spans="1:6">
      <c r="A77" s="49" t="s">
        <v>186</v>
      </c>
      <c r="B77" s="50" t="s">
        <v>99</v>
      </c>
      <c r="C77" s="51" t="s">
        <v>187</v>
      </c>
      <c r="D77" s="52">
        <v>757900</v>
      </c>
      <c r="E77" s="53" t="s">
        <v>35</v>
      </c>
      <c r="F77" s="54">
        <f t="shared" si="1"/>
        <v>757900</v>
      </c>
    </row>
    <row r="78" spans="1:6" ht="22.5">
      <c r="A78" s="25" t="s">
        <v>113</v>
      </c>
      <c r="B78" s="61" t="s">
        <v>99</v>
      </c>
      <c r="C78" s="27" t="s">
        <v>188</v>
      </c>
      <c r="D78" s="28">
        <v>757900</v>
      </c>
      <c r="E78" s="62" t="s">
        <v>35</v>
      </c>
      <c r="F78" s="63">
        <f t="shared" si="1"/>
        <v>757900</v>
      </c>
    </row>
    <row r="79" spans="1:6" ht="22.5">
      <c r="A79" s="25" t="s">
        <v>115</v>
      </c>
      <c r="B79" s="61" t="s">
        <v>99</v>
      </c>
      <c r="C79" s="27" t="s">
        <v>189</v>
      </c>
      <c r="D79" s="28">
        <v>757900</v>
      </c>
      <c r="E79" s="62" t="s">
        <v>35</v>
      </c>
      <c r="F79" s="63">
        <f t="shared" ref="F79:F110" si="2">IF(OR(D79="-",IF(E79="-",0,E79)&gt;=IF(D79="-",0,D79)),"-",IF(D79="-",0,D79)-IF(E79="-",0,E79))</f>
        <v>757900</v>
      </c>
    </row>
    <row r="80" spans="1:6" ht="22.5">
      <c r="A80" s="25" t="s">
        <v>117</v>
      </c>
      <c r="B80" s="61" t="s">
        <v>99</v>
      </c>
      <c r="C80" s="27" t="s">
        <v>190</v>
      </c>
      <c r="D80" s="28">
        <v>757900</v>
      </c>
      <c r="E80" s="62" t="s">
        <v>35</v>
      </c>
      <c r="F80" s="63">
        <f t="shared" si="2"/>
        <v>757900</v>
      </c>
    </row>
    <row r="81" spans="1:6">
      <c r="A81" s="49" t="s">
        <v>191</v>
      </c>
      <c r="B81" s="50" t="s">
        <v>99</v>
      </c>
      <c r="C81" s="51" t="s">
        <v>192</v>
      </c>
      <c r="D81" s="52">
        <v>757900</v>
      </c>
      <c r="E81" s="53" t="s">
        <v>35</v>
      </c>
      <c r="F81" s="54">
        <f t="shared" si="2"/>
        <v>757900</v>
      </c>
    </row>
    <row r="82" spans="1:6" ht="22.5">
      <c r="A82" s="25" t="s">
        <v>113</v>
      </c>
      <c r="B82" s="61" t="s">
        <v>99</v>
      </c>
      <c r="C82" s="27" t="s">
        <v>193</v>
      </c>
      <c r="D82" s="28">
        <v>757900</v>
      </c>
      <c r="E82" s="62" t="s">
        <v>35</v>
      </c>
      <c r="F82" s="63">
        <f t="shared" si="2"/>
        <v>757900</v>
      </c>
    </row>
    <row r="83" spans="1:6" ht="22.5">
      <c r="A83" s="25" t="s">
        <v>115</v>
      </c>
      <c r="B83" s="61" t="s">
        <v>99</v>
      </c>
      <c r="C83" s="27" t="s">
        <v>194</v>
      </c>
      <c r="D83" s="28">
        <v>757900</v>
      </c>
      <c r="E83" s="62" t="s">
        <v>35</v>
      </c>
      <c r="F83" s="63">
        <f t="shared" si="2"/>
        <v>757900</v>
      </c>
    </row>
    <row r="84" spans="1:6" ht="22.5">
      <c r="A84" s="25" t="s">
        <v>117</v>
      </c>
      <c r="B84" s="61" t="s">
        <v>99</v>
      </c>
      <c r="C84" s="27" t="s">
        <v>195</v>
      </c>
      <c r="D84" s="28">
        <v>757900</v>
      </c>
      <c r="E84" s="62" t="s">
        <v>35</v>
      </c>
      <c r="F84" s="63">
        <f t="shared" si="2"/>
        <v>757900</v>
      </c>
    </row>
    <row r="85" spans="1:6">
      <c r="A85" s="49" t="s">
        <v>196</v>
      </c>
      <c r="B85" s="50" t="s">
        <v>99</v>
      </c>
      <c r="C85" s="51" t="s">
        <v>197</v>
      </c>
      <c r="D85" s="52">
        <v>6324400</v>
      </c>
      <c r="E85" s="53" t="s">
        <v>35</v>
      </c>
      <c r="F85" s="54">
        <f t="shared" si="2"/>
        <v>6324400</v>
      </c>
    </row>
    <row r="86" spans="1:6" ht="22.5">
      <c r="A86" s="25" t="s">
        <v>113</v>
      </c>
      <c r="B86" s="61" t="s">
        <v>99</v>
      </c>
      <c r="C86" s="27" t="s">
        <v>198</v>
      </c>
      <c r="D86" s="28">
        <v>972000</v>
      </c>
      <c r="E86" s="62" t="s">
        <v>35</v>
      </c>
      <c r="F86" s="63">
        <f t="shared" si="2"/>
        <v>972000</v>
      </c>
    </row>
    <row r="87" spans="1:6" ht="22.5">
      <c r="A87" s="25" t="s">
        <v>115</v>
      </c>
      <c r="B87" s="61" t="s">
        <v>99</v>
      </c>
      <c r="C87" s="27" t="s">
        <v>199</v>
      </c>
      <c r="D87" s="28">
        <v>972000</v>
      </c>
      <c r="E87" s="62" t="s">
        <v>35</v>
      </c>
      <c r="F87" s="63">
        <f t="shared" si="2"/>
        <v>972000</v>
      </c>
    </row>
    <row r="88" spans="1:6" ht="22.5">
      <c r="A88" s="25" t="s">
        <v>117</v>
      </c>
      <c r="B88" s="61" t="s">
        <v>99</v>
      </c>
      <c r="C88" s="27" t="s">
        <v>200</v>
      </c>
      <c r="D88" s="28">
        <v>422000</v>
      </c>
      <c r="E88" s="62" t="s">
        <v>35</v>
      </c>
      <c r="F88" s="63">
        <f t="shared" si="2"/>
        <v>422000</v>
      </c>
    </row>
    <row r="89" spans="1:6">
      <c r="A89" s="25" t="s">
        <v>119</v>
      </c>
      <c r="B89" s="61" t="s">
        <v>99</v>
      </c>
      <c r="C89" s="27" t="s">
        <v>201</v>
      </c>
      <c r="D89" s="28">
        <v>550000</v>
      </c>
      <c r="E89" s="62" t="s">
        <v>35</v>
      </c>
      <c r="F89" s="63">
        <f t="shared" si="2"/>
        <v>550000</v>
      </c>
    </row>
    <row r="90" spans="1:6" ht="22.5">
      <c r="A90" s="25" t="s">
        <v>202</v>
      </c>
      <c r="B90" s="61" t="s">
        <v>99</v>
      </c>
      <c r="C90" s="27" t="s">
        <v>203</v>
      </c>
      <c r="D90" s="28">
        <v>5338800</v>
      </c>
      <c r="E90" s="62" t="s">
        <v>35</v>
      </c>
      <c r="F90" s="63">
        <f t="shared" si="2"/>
        <v>5338800</v>
      </c>
    </row>
    <row r="91" spans="1:6">
      <c r="A91" s="25" t="s">
        <v>204</v>
      </c>
      <c r="B91" s="61" t="s">
        <v>99</v>
      </c>
      <c r="C91" s="27" t="s">
        <v>205</v>
      </c>
      <c r="D91" s="28">
        <v>5338800</v>
      </c>
      <c r="E91" s="62" t="s">
        <v>35</v>
      </c>
      <c r="F91" s="63">
        <f t="shared" si="2"/>
        <v>5338800</v>
      </c>
    </row>
    <row r="92" spans="1:6" ht="33.75">
      <c r="A92" s="25" t="s">
        <v>206</v>
      </c>
      <c r="B92" s="61" t="s">
        <v>99</v>
      </c>
      <c r="C92" s="27" t="s">
        <v>207</v>
      </c>
      <c r="D92" s="28">
        <v>5338800</v>
      </c>
      <c r="E92" s="62" t="s">
        <v>35</v>
      </c>
      <c r="F92" s="63">
        <f t="shared" si="2"/>
        <v>5338800</v>
      </c>
    </row>
    <row r="93" spans="1:6">
      <c r="A93" s="25" t="s">
        <v>121</v>
      </c>
      <c r="B93" s="61" t="s">
        <v>99</v>
      </c>
      <c r="C93" s="27" t="s">
        <v>208</v>
      </c>
      <c r="D93" s="28">
        <v>13600</v>
      </c>
      <c r="E93" s="62" t="s">
        <v>35</v>
      </c>
      <c r="F93" s="63">
        <f t="shared" si="2"/>
        <v>13600</v>
      </c>
    </row>
    <row r="94" spans="1:6" ht="45">
      <c r="A94" s="25" t="s">
        <v>209</v>
      </c>
      <c r="B94" s="61" t="s">
        <v>99</v>
      </c>
      <c r="C94" s="27" t="s">
        <v>210</v>
      </c>
      <c r="D94" s="28">
        <v>13600</v>
      </c>
      <c r="E94" s="62" t="s">
        <v>35</v>
      </c>
      <c r="F94" s="63">
        <f t="shared" si="2"/>
        <v>13600</v>
      </c>
    </row>
    <row r="95" spans="1:6" ht="45">
      <c r="A95" s="25" t="s">
        <v>211</v>
      </c>
      <c r="B95" s="61" t="s">
        <v>99</v>
      </c>
      <c r="C95" s="27" t="s">
        <v>212</v>
      </c>
      <c r="D95" s="28">
        <v>13600</v>
      </c>
      <c r="E95" s="62" t="s">
        <v>35</v>
      </c>
      <c r="F95" s="63">
        <f t="shared" si="2"/>
        <v>13600</v>
      </c>
    </row>
    <row r="96" spans="1:6">
      <c r="A96" s="49" t="s">
        <v>213</v>
      </c>
      <c r="B96" s="50" t="s">
        <v>99</v>
      </c>
      <c r="C96" s="51" t="s">
        <v>214</v>
      </c>
      <c r="D96" s="52">
        <v>5735800</v>
      </c>
      <c r="E96" s="53" t="s">
        <v>35</v>
      </c>
      <c r="F96" s="54">
        <f t="shared" si="2"/>
        <v>5735800</v>
      </c>
    </row>
    <row r="97" spans="1:6" ht="22.5">
      <c r="A97" s="25" t="s">
        <v>113</v>
      </c>
      <c r="B97" s="61" t="s">
        <v>99</v>
      </c>
      <c r="C97" s="27" t="s">
        <v>215</v>
      </c>
      <c r="D97" s="28">
        <v>397000</v>
      </c>
      <c r="E97" s="62" t="s">
        <v>35</v>
      </c>
      <c r="F97" s="63">
        <f t="shared" si="2"/>
        <v>397000</v>
      </c>
    </row>
    <row r="98" spans="1:6" ht="22.5">
      <c r="A98" s="25" t="s">
        <v>115</v>
      </c>
      <c r="B98" s="61" t="s">
        <v>99</v>
      </c>
      <c r="C98" s="27" t="s">
        <v>216</v>
      </c>
      <c r="D98" s="28">
        <v>397000</v>
      </c>
      <c r="E98" s="62" t="s">
        <v>35</v>
      </c>
      <c r="F98" s="63">
        <f t="shared" si="2"/>
        <v>397000</v>
      </c>
    </row>
    <row r="99" spans="1:6" ht="22.5">
      <c r="A99" s="25" t="s">
        <v>117</v>
      </c>
      <c r="B99" s="61" t="s">
        <v>99</v>
      </c>
      <c r="C99" s="27" t="s">
        <v>217</v>
      </c>
      <c r="D99" s="28">
        <v>397000</v>
      </c>
      <c r="E99" s="62" t="s">
        <v>35</v>
      </c>
      <c r="F99" s="63">
        <f t="shared" si="2"/>
        <v>397000</v>
      </c>
    </row>
    <row r="100" spans="1:6" ht="22.5">
      <c r="A100" s="25" t="s">
        <v>202</v>
      </c>
      <c r="B100" s="61" t="s">
        <v>99</v>
      </c>
      <c r="C100" s="27" t="s">
        <v>218</v>
      </c>
      <c r="D100" s="28">
        <v>5338800</v>
      </c>
      <c r="E100" s="62" t="s">
        <v>35</v>
      </c>
      <c r="F100" s="63">
        <f t="shared" si="2"/>
        <v>5338800</v>
      </c>
    </row>
    <row r="101" spans="1:6">
      <c r="A101" s="25" t="s">
        <v>204</v>
      </c>
      <c r="B101" s="61" t="s">
        <v>99</v>
      </c>
      <c r="C101" s="27" t="s">
        <v>219</v>
      </c>
      <c r="D101" s="28">
        <v>5338800</v>
      </c>
      <c r="E101" s="62" t="s">
        <v>35</v>
      </c>
      <c r="F101" s="63">
        <f t="shared" si="2"/>
        <v>5338800</v>
      </c>
    </row>
    <row r="102" spans="1:6" ht="33.75">
      <c r="A102" s="25" t="s">
        <v>206</v>
      </c>
      <c r="B102" s="61" t="s">
        <v>99</v>
      </c>
      <c r="C102" s="27" t="s">
        <v>220</v>
      </c>
      <c r="D102" s="28">
        <v>5338800</v>
      </c>
      <c r="E102" s="62" t="s">
        <v>35</v>
      </c>
      <c r="F102" s="63">
        <f t="shared" si="2"/>
        <v>5338800</v>
      </c>
    </row>
    <row r="103" spans="1:6">
      <c r="A103" s="49" t="s">
        <v>221</v>
      </c>
      <c r="B103" s="50" t="s">
        <v>99</v>
      </c>
      <c r="C103" s="51" t="s">
        <v>222</v>
      </c>
      <c r="D103" s="52">
        <v>38600</v>
      </c>
      <c r="E103" s="53" t="s">
        <v>35</v>
      </c>
      <c r="F103" s="54">
        <f t="shared" si="2"/>
        <v>38600</v>
      </c>
    </row>
    <row r="104" spans="1:6" ht="22.5">
      <c r="A104" s="25" t="s">
        <v>113</v>
      </c>
      <c r="B104" s="61" t="s">
        <v>99</v>
      </c>
      <c r="C104" s="27" t="s">
        <v>223</v>
      </c>
      <c r="D104" s="28">
        <v>25000</v>
      </c>
      <c r="E104" s="62" t="s">
        <v>35</v>
      </c>
      <c r="F104" s="63">
        <f t="shared" si="2"/>
        <v>25000</v>
      </c>
    </row>
    <row r="105" spans="1:6" ht="22.5">
      <c r="A105" s="25" t="s">
        <v>115</v>
      </c>
      <c r="B105" s="61" t="s">
        <v>99</v>
      </c>
      <c r="C105" s="27" t="s">
        <v>224</v>
      </c>
      <c r="D105" s="28">
        <v>25000</v>
      </c>
      <c r="E105" s="62" t="s">
        <v>35</v>
      </c>
      <c r="F105" s="63">
        <f t="shared" si="2"/>
        <v>25000</v>
      </c>
    </row>
    <row r="106" spans="1:6" ht="22.5">
      <c r="A106" s="25" t="s">
        <v>117</v>
      </c>
      <c r="B106" s="61" t="s">
        <v>99</v>
      </c>
      <c r="C106" s="27" t="s">
        <v>225</v>
      </c>
      <c r="D106" s="28">
        <v>25000</v>
      </c>
      <c r="E106" s="62" t="s">
        <v>35</v>
      </c>
      <c r="F106" s="63">
        <f t="shared" si="2"/>
        <v>25000</v>
      </c>
    </row>
    <row r="107" spans="1:6">
      <c r="A107" s="25" t="s">
        <v>121</v>
      </c>
      <c r="B107" s="61" t="s">
        <v>99</v>
      </c>
      <c r="C107" s="27" t="s">
        <v>226</v>
      </c>
      <c r="D107" s="28">
        <v>13600</v>
      </c>
      <c r="E107" s="62" t="s">
        <v>35</v>
      </c>
      <c r="F107" s="63">
        <f t="shared" si="2"/>
        <v>13600</v>
      </c>
    </row>
    <row r="108" spans="1:6" ht="45">
      <c r="A108" s="25" t="s">
        <v>209</v>
      </c>
      <c r="B108" s="61" t="s">
        <v>99</v>
      </c>
      <c r="C108" s="27" t="s">
        <v>227</v>
      </c>
      <c r="D108" s="28">
        <v>13600</v>
      </c>
      <c r="E108" s="62" t="s">
        <v>35</v>
      </c>
      <c r="F108" s="63">
        <f t="shared" si="2"/>
        <v>13600</v>
      </c>
    </row>
    <row r="109" spans="1:6" ht="45">
      <c r="A109" s="25" t="s">
        <v>211</v>
      </c>
      <c r="B109" s="61" t="s">
        <v>99</v>
      </c>
      <c r="C109" s="27" t="s">
        <v>228</v>
      </c>
      <c r="D109" s="28">
        <v>13600</v>
      </c>
      <c r="E109" s="62" t="s">
        <v>35</v>
      </c>
      <c r="F109" s="63">
        <f t="shared" si="2"/>
        <v>13600</v>
      </c>
    </row>
    <row r="110" spans="1:6">
      <c r="A110" s="49" t="s">
        <v>229</v>
      </c>
      <c r="B110" s="50" t="s">
        <v>99</v>
      </c>
      <c r="C110" s="51" t="s">
        <v>230</v>
      </c>
      <c r="D110" s="52">
        <v>550000</v>
      </c>
      <c r="E110" s="53" t="s">
        <v>35</v>
      </c>
      <c r="F110" s="54">
        <f t="shared" si="2"/>
        <v>550000</v>
      </c>
    </row>
    <row r="111" spans="1:6" ht="22.5">
      <c r="A111" s="25" t="s">
        <v>113</v>
      </c>
      <c r="B111" s="61" t="s">
        <v>99</v>
      </c>
      <c r="C111" s="27" t="s">
        <v>231</v>
      </c>
      <c r="D111" s="28">
        <v>550000</v>
      </c>
      <c r="E111" s="62" t="s">
        <v>35</v>
      </c>
      <c r="F111" s="63">
        <f t="shared" ref="F111:F142" si="3">IF(OR(D111="-",IF(E111="-",0,E111)&gt;=IF(D111="-",0,D111)),"-",IF(D111="-",0,D111)-IF(E111="-",0,E111))</f>
        <v>550000</v>
      </c>
    </row>
    <row r="112" spans="1:6" ht="22.5">
      <c r="A112" s="25" t="s">
        <v>115</v>
      </c>
      <c r="B112" s="61" t="s">
        <v>99</v>
      </c>
      <c r="C112" s="27" t="s">
        <v>232</v>
      </c>
      <c r="D112" s="28">
        <v>550000</v>
      </c>
      <c r="E112" s="62" t="s">
        <v>35</v>
      </c>
      <c r="F112" s="63">
        <f t="shared" si="3"/>
        <v>550000</v>
      </c>
    </row>
    <row r="113" spans="1:6">
      <c r="A113" s="25" t="s">
        <v>119</v>
      </c>
      <c r="B113" s="61" t="s">
        <v>99</v>
      </c>
      <c r="C113" s="27" t="s">
        <v>233</v>
      </c>
      <c r="D113" s="28">
        <v>550000</v>
      </c>
      <c r="E113" s="62" t="s">
        <v>35</v>
      </c>
      <c r="F113" s="63">
        <f t="shared" si="3"/>
        <v>550000</v>
      </c>
    </row>
    <row r="114" spans="1:6">
      <c r="A114" s="49" t="s">
        <v>234</v>
      </c>
      <c r="B114" s="50" t="s">
        <v>99</v>
      </c>
      <c r="C114" s="51" t="s">
        <v>235</v>
      </c>
      <c r="D114" s="52">
        <v>12000</v>
      </c>
      <c r="E114" s="53" t="s">
        <v>35</v>
      </c>
      <c r="F114" s="54">
        <f t="shared" si="3"/>
        <v>12000</v>
      </c>
    </row>
    <row r="115" spans="1:6" ht="22.5">
      <c r="A115" s="25" t="s">
        <v>113</v>
      </c>
      <c r="B115" s="61" t="s">
        <v>99</v>
      </c>
      <c r="C115" s="27" t="s">
        <v>236</v>
      </c>
      <c r="D115" s="28">
        <v>12000</v>
      </c>
      <c r="E115" s="62" t="s">
        <v>35</v>
      </c>
      <c r="F115" s="63">
        <f t="shared" si="3"/>
        <v>12000</v>
      </c>
    </row>
    <row r="116" spans="1:6" ht="22.5">
      <c r="A116" s="25" t="s">
        <v>115</v>
      </c>
      <c r="B116" s="61" t="s">
        <v>99</v>
      </c>
      <c r="C116" s="27" t="s">
        <v>237</v>
      </c>
      <c r="D116" s="28">
        <v>12000</v>
      </c>
      <c r="E116" s="62" t="s">
        <v>35</v>
      </c>
      <c r="F116" s="63">
        <f t="shared" si="3"/>
        <v>12000</v>
      </c>
    </row>
    <row r="117" spans="1:6" ht="22.5">
      <c r="A117" s="25" t="s">
        <v>117</v>
      </c>
      <c r="B117" s="61" t="s">
        <v>99</v>
      </c>
      <c r="C117" s="27" t="s">
        <v>238</v>
      </c>
      <c r="D117" s="28">
        <v>12000</v>
      </c>
      <c r="E117" s="62" t="s">
        <v>35</v>
      </c>
      <c r="F117" s="63">
        <f t="shared" si="3"/>
        <v>12000</v>
      </c>
    </row>
    <row r="118" spans="1:6" ht="22.5">
      <c r="A118" s="49" t="s">
        <v>239</v>
      </c>
      <c r="B118" s="50" t="s">
        <v>99</v>
      </c>
      <c r="C118" s="51" t="s">
        <v>240</v>
      </c>
      <c r="D118" s="52">
        <v>12000</v>
      </c>
      <c r="E118" s="53" t="s">
        <v>35</v>
      </c>
      <c r="F118" s="54">
        <f t="shared" si="3"/>
        <v>12000</v>
      </c>
    </row>
    <row r="119" spans="1:6" ht="22.5">
      <c r="A119" s="25" t="s">
        <v>113</v>
      </c>
      <c r="B119" s="61" t="s">
        <v>99</v>
      </c>
      <c r="C119" s="27" t="s">
        <v>241</v>
      </c>
      <c r="D119" s="28">
        <v>12000</v>
      </c>
      <c r="E119" s="62" t="s">
        <v>35</v>
      </c>
      <c r="F119" s="63">
        <f t="shared" si="3"/>
        <v>12000</v>
      </c>
    </row>
    <row r="120" spans="1:6" ht="22.5">
      <c r="A120" s="25" t="s">
        <v>115</v>
      </c>
      <c r="B120" s="61" t="s">
        <v>99</v>
      </c>
      <c r="C120" s="27" t="s">
        <v>242</v>
      </c>
      <c r="D120" s="28">
        <v>12000</v>
      </c>
      <c r="E120" s="62" t="s">
        <v>35</v>
      </c>
      <c r="F120" s="63">
        <f t="shared" si="3"/>
        <v>12000</v>
      </c>
    </row>
    <row r="121" spans="1:6" ht="22.5">
      <c r="A121" s="25" t="s">
        <v>117</v>
      </c>
      <c r="B121" s="61" t="s">
        <v>99</v>
      </c>
      <c r="C121" s="27" t="s">
        <v>243</v>
      </c>
      <c r="D121" s="28">
        <v>12000</v>
      </c>
      <c r="E121" s="62" t="s">
        <v>35</v>
      </c>
      <c r="F121" s="63">
        <f t="shared" si="3"/>
        <v>12000</v>
      </c>
    </row>
    <row r="122" spans="1:6">
      <c r="A122" s="49" t="s">
        <v>244</v>
      </c>
      <c r="B122" s="50" t="s">
        <v>99</v>
      </c>
      <c r="C122" s="51" t="s">
        <v>245</v>
      </c>
      <c r="D122" s="52">
        <v>1869300</v>
      </c>
      <c r="E122" s="53">
        <v>42900</v>
      </c>
      <c r="F122" s="54">
        <f t="shared" si="3"/>
        <v>1826400</v>
      </c>
    </row>
    <row r="123" spans="1:6" ht="22.5">
      <c r="A123" s="25" t="s">
        <v>246</v>
      </c>
      <c r="B123" s="61" t="s">
        <v>99</v>
      </c>
      <c r="C123" s="27" t="s">
        <v>247</v>
      </c>
      <c r="D123" s="28">
        <v>1869300</v>
      </c>
      <c r="E123" s="62">
        <v>42900</v>
      </c>
      <c r="F123" s="63">
        <f t="shared" si="3"/>
        <v>1826400</v>
      </c>
    </row>
    <row r="124" spans="1:6">
      <c r="A124" s="25" t="s">
        <v>248</v>
      </c>
      <c r="B124" s="61" t="s">
        <v>99</v>
      </c>
      <c r="C124" s="27" t="s">
        <v>249</v>
      </c>
      <c r="D124" s="28">
        <v>1869300</v>
      </c>
      <c r="E124" s="62">
        <v>42900</v>
      </c>
      <c r="F124" s="63">
        <f t="shared" si="3"/>
        <v>1826400</v>
      </c>
    </row>
    <row r="125" spans="1:6" ht="45">
      <c r="A125" s="25" t="s">
        <v>250</v>
      </c>
      <c r="B125" s="61" t="s">
        <v>99</v>
      </c>
      <c r="C125" s="27" t="s">
        <v>251</v>
      </c>
      <c r="D125" s="28">
        <v>1869300</v>
      </c>
      <c r="E125" s="62">
        <v>42900</v>
      </c>
      <c r="F125" s="63">
        <f t="shared" si="3"/>
        <v>1826400</v>
      </c>
    </row>
    <row r="126" spans="1:6">
      <c r="A126" s="49" t="s">
        <v>252</v>
      </c>
      <c r="B126" s="50" t="s">
        <v>99</v>
      </c>
      <c r="C126" s="51" t="s">
        <v>253</v>
      </c>
      <c r="D126" s="52">
        <v>1869300</v>
      </c>
      <c r="E126" s="53">
        <v>42900</v>
      </c>
      <c r="F126" s="54">
        <f t="shared" si="3"/>
        <v>1826400</v>
      </c>
    </row>
    <row r="127" spans="1:6" ht="22.5">
      <c r="A127" s="25" t="s">
        <v>246</v>
      </c>
      <c r="B127" s="61" t="s">
        <v>99</v>
      </c>
      <c r="C127" s="27" t="s">
        <v>254</v>
      </c>
      <c r="D127" s="28">
        <v>1869300</v>
      </c>
      <c r="E127" s="62">
        <v>42900</v>
      </c>
      <c r="F127" s="63">
        <f t="shared" si="3"/>
        <v>1826400</v>
      </c>
    </row>
    <row r="128" spans="1:6">
      <c r="A128" s="25" t="s">
        <v>248</v>
      </c>
      <c r="B128" s="61" t="s">
        <v>99</v>
      </c>
      <c r="C128" s="27" t="s">
        <v>255</v>
      </c>
      <c r="D128" s="28">
        <v>1869300</v>
      </c>
      <c r="E128" s="62">
        <v>42900</v>
      </c>
      <c r="F128" s="63">
        <f t="shared" si="3"/>
        <v>1826400</v>
      </c>
    </row>
    <row r="129" spans="1:6" ht="45">
      <c r="A129" s="25" t="s">
        <v>250</v>
      </c>
      <c r="B129" s="61" t="s">
        <v>99</v>
      </c>
      <c r="C129" s="27" t="s">
        <v>256</v>
      </c>
      <c r="D129" s="28">
        <v>1869300</v>
      </c>
      <c r="E129" s="62">
        <v>42900</v>
      </c>
      <c r="F129" s="63">
        <f t="shared" si="3"/>
        <v>1826400</v>
      </c>
    </row>
    <row r="130" spans="1:6" ht="9" customHeight="1">
      <c r="A130" s="64"/>
      <c r="B130" s="65"/>
      <c r="C130" s="66"/>
      <c r="D130" s="67"/>
      <c r="E130" s="65"/>
      <c r="F130" s="65"/>
    </row>
    <row r="131" spans="1:6" ht="13.5" customHeight="1">
      <c r="A131" s="68" t="s">
        <v>257</v>
      </c>
      <c r="B131" s="69" t="s">
        <v>258</v>
      </c>
      <c r="C131" s="70" t="s">
        <v>100</v>
      </c>
      <c r="D131" s="71">
        <v>0</v>
      </c>
      <c r="E131" s="71">
        <v>388545.77</v>
      </c>
      <c r="F131" s="72" t="s">
        <v>259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FC52"/>
  <sheetViews>
    <sheetView zoomScale="118" zoomScaleNormal="118" zoomScaleSheetLayoutView="100" workbookViewId="0">
      <selection activeCell="BZ8" sqref="BZ8:CO9"/>
    </sheetView>
  </sheetViews>
  <sheetFormatPr defaultColWidth="0.85546875" defaultRowHeight="12"/>
  <cols>
    <col min="1" max="54" width="0.85546875" style="115"/>
    <col min="55" max="55" width="4" style="115" customWidth="1"/>
    <col min="56" max="76" width="0.85546875" style="115"/>
    <col min="77" max="77" width="1.85546875" style="115" customWidth="1"/>
    <col min="78" max="78" width="10.85546875" style="115" bestFit="1" customWidth="1"/>
    <col min="79" max="80" width="0.85546875" style="115"/>
    <col min="81" max="81" width="5" style="115" customWidth="1"/>
    <col min="82" max="82" width="0.85546875" style="115" hidden="1" customWidth="1"/>
    <col min="83" max="83" width="10.85546875" style="115" hidden="1" customWidth="1"/>
    <col min="84" max="93" width="0.85546875" style="115" hidden="1" customWidth="1"/>
    <col min="94" max="16384" width="0.85546875" style="115"/>
  </cols>
  <sheetData>
    <row r="1" spans="2:109">
      <c r="DE1" s="116" t="s">
        <v>325</v>
      </c>
    </row>
    <row r="2" spans="2:109" s="118" customFormat="1" ht="25.5" customHeight="1">
      <c r="B2" s="117" t="s">
        <v>326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</row>
    <row r="3" spans="2:109" s="121" customFormat="1" ht="56.25" customHeight="1">
      <c r="B3" s="119" t="s">
        <v>295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 t="s">
        <v>296</v>
      </c>
      <c r="AD3" s="119"/>
      <c r="AE3" s="119"/>
      <c r="AF3" s="119"/>
      <c r="AG3" s="119"/>
      <c r="AH3" s="119"/>
      <c r="AI3" s="119" t="s">
        <v>327</v>
      </c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 t="s">
        <v>328</v>
      </c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 t="s">
        <v>27</v>
      </c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 t="s">
        <v>28</v>
      </c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20"/>
    </row>
    <row r="4" spans="2:109" s="125" customFormat="1" ht="12" customHeight="1" thickBot="1">
      <c r="B4" s="122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3">
        <v>2</v>
      </c>
      <c r="AD4" s="123"/>
      <c r="AE4" s="123"/>
      <c r="AF4" s="123"/>
      <c r="AG4" s="123"/>
      <c r="AH4" s="123"/>
      <c r="AI4" s="123">
        <v>3</v>
      </c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>
        <v>4</v>
      </c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>
        <v>5</v>
      </c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>
        <v>6</v>
      </c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4"/>
    </row>
    <row r="5" spans="2:109" s="131" customFormat="1" ht="23.25" customHeight="1">
      <c r="B5" s="206" t="s">
        <v>260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8"/>
      <c r="AC5" s="126" t="s">
        <v>261</v>
      </c>
      <c r="AD5" s="127"/>
      <c r="AE5" s="127"/>
      <c r="AF5" s="127"/>
      <c r="AG5" s="127"/>
      <c r="AH5" s="127"/>
      <c r="AI5" s="127" t="s">
        <v>329</v>
      </c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8">
        <v>0</v>
      </c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>
        <v>388545.77</v>
      </c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>
        <f>CP29</f>
        <v>388545.77</v>
      </c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30"/>
    </row>
    <row r="6" spans="2:109" s="131" customFormat="1" ht="13.5" customHeight="1">
      <c r="B6" s="132" t="s">
        <v>36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4"/>
      <c r="AC6" s="135" t="s">
        <v>263</v>
      </c>
      <c r="AD6" s="136"/>
      <c r="AE6" s="136"/>
      <c r="AF6" s="136"/>
      <c r="AG6" s="136"/>
      <c r="AH6" s="137"/>
      <c r="AI6" s="138" t="s">
        <v>329</v>
      </c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7"/>
      <c r="BD6" s="139" t="str">
        <f>BD13</f>
        <v>-</v>
      </c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1"/>
      <c r="BZ6" s="139" t="s">
        <v>35</v>
      </c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1"/>
      <c r="CP6" s="142" t="s">
        <v>35</v>
      </c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4"/>
    </row>
    <row r="7" spans="2:109" ht="23.25" customHeight="1">
      <c r="B7" s="145" t="s">
        <v>262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7"/>
      <c r="AC7" s="148"/>
      <c r="AD7" s="149"/>
      <c r="AE7" s="149"/>
      <c r="AF7" s="149"/>
      <c r="AG7" s="149"/>
      <c r="AH7" s="150"/>
      <c r="AI7" s="151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50"/>
      <c r="BD7" s="152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4"/>
      <c r="BZ7" s="152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4"/>
      <c r="CP7" s="155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7"/>
    </row>
    <row r="8" spans="2:109" ht="13.5" customHeight="1">
      <c r="B8" s="158" t="s">
        <v>264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0"/>
      <c r="AC8" s="135"/>
      <c r="AD8" s="136"/>
      <c r="AE8" s="136"/>
      <c r="AF8" s="136"/>
      <c r="AG8" s="136"/>
      <c r="AH8" s="137"/>
      <c r="AI8" s="138" t="s">
        <v>35</v>
      </c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7"/>
      <c r="BD8" s="139" t="s">
        <v>35</v>
      </c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1"/>
      <c r="BZ8" s="139" t="s">
        <v>35</v>
      </c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1"/>
      <c r="CP8" s="142" t="s">
        <v>35</v>
      </c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4"/>
    </row>
    <row r="9" spans="2:109" ht="13.5" hidden="1" customHeight="1">
      <c r="B9" s="161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3"/>
      <c r="AC9" s="148"/>
      <c r="AD9" s="149"/>
      <c r="AE9" s="149"/>
      <c r="AF9" s="149"/>
      <c r="AG9" s="149"/>
      <c r="AH9" s="150"/>
      <c r="AI9" s="151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50"/>
      <c r="BD9" s="152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4"/>
      <c r="BZ9" s="152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4"/>
      <c r="CP9" s="155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7"/>
    </row>
    <row r="10" spans="2:109" ht="13.5" hidden="1" customHeight="1"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6"/>
      <c r="AC10" s="167"/>
      <c r="AD10" s="168"/>
      <c r="AE10" s="168"/>
      <c r="AF10" s="168"/>
      <c r="AG10" s="168"/>
      <c r="AH10" s="168"/>
      <c r="AI10" s="168" t="s">
        <v>35</v>
      </c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9" t="s">
        <v>35</v>
      </c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 t="s">
        <v>35</v>
      </c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70" t="s">
        <v>35</v>
      </c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1"/>
    </row>
    <row r="11" spans="2:109" ht="13.5" hidden="1" customHeight="1">
      <c r="B11" s="16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6"/>
      <c r="AC11" s="167"/>
      <c r="AD11" s="168"/>
      <c r="AE11" s="168"/>
      <c r="AF11" s="168"/>
      <c r="AG11" s="168"/>
      <c r="AH11" s="168"/>
      <c r="AI11" s="168" t="s">
        <v>35</v>
      </c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9" t="s">
        <v>35</v>
      </c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 t="s">
        <v>35</v>
      </c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70" t="s">
        <v>35</v>
      </c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1"/>
    </row>
    <row r="12" spans="2:109" ht="13.5" hidden="1" customHeight="1">
      <c r="B12" s="16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6"/>
      <c r="AC12" s="167"/>
      <c r="AD12" s="168"/>
      <c r="AE12" s="168"/>
      <c r="AF12" s="168"/>
      <c r="AG12" s="168"/>
      <c r="AH12" s="168"/>
      <c r="AI12" s="168" t="s">
        <v>35</v>
      </c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9" t="s">
        <v>35</v>
      </c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 t="s">
        <v>35</v>
      </c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70" t="s">
        <v>35</v>
      </c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1"/>
    </row>
    <row r="13" spans="2:109" ht="32.25" hidden="1" customHeight="1">
      <c r="B13" s="172" t="s">
        <v>330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4"/>
      <c r="AC13" s="167"/>
      <c r="AD13" s="168"/>
      <c r="AE13" s="168"/>
      <c r="AF13" s="168"/>
      <c r="AG13" s="168"/>
      <c r="AH13" s="168"/>
      <c r="AI13" s="168" t="s">
        <v>331</v>
      </c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9" t="str">
        <f>BD19</f>
        <v>-</v>
      </c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 t="s">
        <v>35</v>
      </c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70" t="s">
        <v>35</v>
      </c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1"/>
    </row>
    <row r="14" spans="2:109" ht="13.5" hidden="1" customHeight="1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6"/>
      <c r="AC14" s="167"/>
      <c r="AD14" s="168"/>
      <c r="AE14" s="168"/>
      <c r="AF14" s="168"/>
      <c r="AG14" s="168"/>
      <c r="AH14" s="168"/>
      <c r="AI14" s="168" t="s">
        <v>35</v>
      </c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9" t="s">
        <v>35</v>
      </c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 t="s">
        <v>35</v>
      </c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70" t="s">
        <v>35</v>
      </c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1"/>
    </row>
    <row r="15" spans="2:109" ht="13.5" hidden="1" customHeight="1">
      <c r="B15" s="164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6"/>
      <c r="AC15" s="167"/>
      <c r="AD15" s="168"/>
      <c r="AE15" s="168"/>
      <c r="AF15" s="168"/>
      <c r="AG15" s="168"/>
      <c r="AH15" s="168"/>
      <c r="AI15" s="168" t="s">
        <v>35</v>
      </c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9" t="s">
        <v>35</v>
      </c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 t="s">
        <v>35</v>
      </c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70" t="s">
        <v>35</v>
      </c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1"/>
    </row>
    <row r="16" spans="2:109" ht="13.5" hidden="1" customHeight="1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6"/>
      <c r="AC16" s="167"/>
      <c r="AD16" s="168"/>
      <c r="AE16" s="168"/>
      <c r="AF16" s="168"/>
      <c r="AG16" s="168"/>
      <c r="AH16" s="168"/>
      <c r="AI16" s="168" t="s">
        <v>35</v>
      </c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9" t="s">
        <v>35</v>
      </c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 t="s">
        <v>35</v>
      </c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70" t="s">
        <v>35</v>
      </c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1"/>
    </row>
    <row r="17" spans="2:159" s="131" customFormat="1" ht="12.75" hidden="1" customHeight="1"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135"/>
      <c r="AD17" s="136"/>
      <c r="AE17" s="136"/>
      <c r="AF17" s="136"/>
      <c r="AG17" s="136"/>
      <c r="AH17" s="137"/>
      <c r="AI17" s="138" t="s">
        <v>35</v>
      </c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7"/>
      <c r="BD17" s="139" t="s">
        <v>35</v>
      </c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1"/>
      <c r="BZ17" s="139" t="s">
        <v>35</v>
      </c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1"/>
      <c r="CP17" s="142" t="s">
        <v>35</v>
      </c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4"/>
    </row>
    <row r="18" spans="2:159" s="131" customFormat="1" ht="17.25" hidden="1" customHeight="1">
      <c r="B18" s="175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7"/>
      <c r="AC18" s="148"/>
      <c r="AD18" s="149"/>
      <c r="AE18" s="149"/>
      <c r="AF18" s="149"/>
      <c r="AG18" s="149"/>
      <c r="AH18" s="150"/>
      <c r="AI18" s="151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50"/>
      <c r="BD18" s="152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4"/>
      <c r="BZ18" s="152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4"/>
      <c r="CP18" s="155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7"/>
    </row>
    <row r="19" spans="2:159" s="131" customFormat="1" ht="48" hidden="1" customHeight="1">
      <c r="B19" s="172" t="s">
        <v>332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4"/>
      <c r="AC19" s="167"/>
      <c r="AD19" s="168"/>
      <c r="AE19" s="168"/>
      <c r="AF19" s="168"/>
      <c r="AG19" s="168"/>
      <c r="AH19" s="168"/>
      <c r="AI19" s="168" t="s">
        <v>333</v>
      </c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9" t="str">
        <f>BD20</f>
        <v>-</v>
      </c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 t="str">
        <f>BZ20</f>
        <v>-</v>
      </c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70" t="s">
        <v>35</v>
      </c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1"/>
    </row>
    <row r="20" spans="2:159" s="131" customFormat="1" ht="63" hidden="1" customHeight="1">
      <c r="B20" s="172" t="s">
        <v>334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4"/>
      <c r="AC20" s="167"/>
      <c r="AD20" s="168"/>
      <c r="AE20" s="168"/>
      <c r="AF20" s="168"/>
      <c r="AG20" s="168"/>
      <c r="AH20" s="168"/>
      <c r="AI20" s="168" t="s">
        <v>335</v>
      </c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9" t="s">
        <v>35</v>
      </c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 t="str">
        <f>BZ23</f>
        <v>-</v>
      </c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70" t="s">
        <v>35</v>
      </c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1"/>
    </row>
    <row r="21" spans="2:159" s="131" customFormat="1" ht="48.75" hidden="1" customHeight="1">
      <c r="B21" s="172" t="s">
        <v>336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4"/>
      <c r="AC21" s="167"/>
      <c r="AD21" s="168"/>
      <c r="AE21" s="168"/>
      <c r="AF21" s="168"/>
      <c r="AG21" s="168"/>
      <c r="AH21" s="168"/>
      <c r="AI21" s="168" t="s">
        <v>337</v>
      </c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9" t="s">
        <v>35</v>
      </c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 t="s">
        <v>35</v>
      </c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70" t="s">
        <v>35</v>
      </c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1"/>
    </row>
    <row r="22" spans="2:159" s="131" customFormat="1" ht="61.5" hidden="1" customHeight="1">
      <c r="B22" s="172" t="s">
        <v>338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4"/>
      <c r="AC22" s="167"/>
      <c r="AD22" s="168"/>
      <c r="AE22" s="168"/>
      <c r="AF22" s="168"/>
      <c r="AG22" s="168"/>
      <c r="AH22" s="168"/>
      <c r="AI22" s="168" t="s">
        <v>339</v>
      </c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9" t="s">
        <v>35</v>
      </c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 t="s">
        <v>35</v>
      </c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70" t="s">
        <v>35</v>
      </c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1"/>
    </row>
    <row r="23" spans="2:159" s="131" customFormat="1" ht="70.5" hidden="1" customHeight="1">
      <c r="B23" s="172" t="s">
        <v>340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4"/>
      <c r="AC23" s="167"/>
      <c r="AD23" s="168"/>
      <c r="AE23" s="168"/>
      <c r="AF23" s="168"/>
      <c r="AG23" s="168"/>
      <c r="AH23" s="168"/>
      <c r="AI23" s="168" t="s">
        <v>341</v>
      </c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9" t="s">
        <v>35</v>
      </c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 t="s">
        <v>35</v>
      </c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70" t="s">
        <v>35</v>
      </c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1"/>
    </row>
    <row r="24" spans="2:159" s="131" customFormat="1" ht="75" hidden="1" customHeight="1">
      <c r="B24" s="172" t="s">
        <v>342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4"/>
      <c r="AC24" s="167"/>
      <c r="AD24" s="168"/>
      <c r="AE24" s="168"/>
      <c r="AF24" s="168"/>
      <c r="AG24" s="168"/>
      <c r="AH24" s="168"/>
      <c r="AI24" s="168" t="s">
        <v>343</v>
      </c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9" t="s">
        <v>35</v>
      </c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 t="s">
        <v>35</v>
      </c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70" t="s">
        <v>35</v>
      </c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1"/>
    </row>
    <row r="25" spans="2:159" s="131" customFormat="1" ht="69.75" hidden="1" customHeight="1">
      <c r="B25" s="172" t="s">
        <v>344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4"/>
      <c r="AC25" s="167"/>
      <c r="AD25" s="168"/>
      <c r="AE25" s="168"/>
      <c r="AF25" s="168"/>
      <c r="AG25" s="168"/>
      <c r="AH25" s="168"/>
      <c r="AI25" s="168" t="s">
        <v>345</v>
      </c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9" t="s">
        <v>35</v>
      </c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 t="s">
        <v>35</v>
      </c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70" t="s">
        <v>35</v>
      </c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1"/>
    </row>
    <row r="26" spans="2:159" s="131" customFormat="1" ht="81.75" hidden="1" customHeight="1">
      <c r="B26" s="172" t="s">
        <v>346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4"/>
      <c r="AC26" s="167"/>
      <c r="AD26" s="168"/>
      <c r="AE26" s="168"/>
      <c r="AF26" s="168"/>
      <c r="AG26" s="168"/>
      <c r="AH26" s="168"/>
      <c r="AI26" s="168" t="s">
        <v>347</v>
      </c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9" t="s">
        <v>35</v>
      </c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 t="s">
        <v>35</v>
      </c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 t="s">
        <v>35</v>
      </c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1"/>
    </row>
    <row r="27" spans="2:159" s="131" customFormat="1" ht="26.25" customHeight="1">
      <c r="B27" s="172" t="s">
        <v>265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4"/>
      <c r="AC27" s="167" t="s">
        <v>266</v>
      </c>
      <c r="AD27" s="168"/>
      <c r="AE27" s="168"/>
      <c r="AF27" s="168"/>
      <c r="AG27" s="168"/>
      <c r="AH27" s="168"/>
      <c r="AI27" s="168" t="s">
        <v>329</v>
      </c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9" t="s">
        <v>35</v>
      </c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 t="s">
        <v>35</v>
      </c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70" t="s">
        <v>35</v>
      </c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1"/>
    </row>
    <row r="28" spans="2:159" s="131" customFormat="1" ht="17.25" customHeight="1">
      <c r="B28" s="132" t="s">
        <v>264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4"/>
      <c r="AC28" s="167"/>
      <c r="AD28" s="168"/>
      <c r="AE28" s="168"/>
      <c r="AF28" s="168"/>
      <c r="AG28" s="168"/>
      <c r="AH28" s="168"/>
      <c r="AI28" s="168" t="s">
        <v>35</v>
      </c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9" t="s">
        <v>35</v>
      </c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 t="s">
        <v>35</v>
      </c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 t="s">
        <v>35</v>
      </c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1"/>
    </row>
    <row r="29" spans="2:159" s="131" customFormat="1" ht="17.25" customHeight="1">
      <c r="B29" s="178" t="s">
        <v>348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80"/>
      <c r="AC29" s="167" t="s">
        <v>267</v>
      </c>
      <c r="AD29" s="168"/>
      <c r="AE29" s="168"/>
      <c r="AF29" s="168"/>
      <c r="AG29" s="168"/>
      <c r="AH29" s="168"/>
      <c r="AI29" s="168" t="s">
        <v>368</v>
      </c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9">
        <v>0</v>
      </c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>
        <f>BZ5</f>
        <v>388545.77</v>
      </c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>
        <f>BZ29-BD29</f>
        <v>388545.77</v>
      </c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1"/>
    </row>
    <row r="30" spans="2:159" s="131" customFormat="1" ht="49.5" customHeight="1">
      <c r="B30" s="172" t="s">
        <v>349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4"/>
      <c r="AC30" s="167" t="s">
        <v>268</v>
      </c>
      <c r="AD30" s="168"/>
      <c r="AE30" s="168"/>
      <c r="AF30" s="168"/>
      <c r="AG30" s="168"/>
      <c r="AH30" s="168"/>
      <c r="AI30" s="168" t="s">
        <v>369</v>
      </c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9">
        <v>-14788500</v>
      </c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>
        <v>-578711.5</v>
      </c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 t="s">
        <v>297</v>
      </c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1"/>
      <c r="FC30" s="131" t="s">
        <v>350</v>
      </c>
    </row>
    <row r="31" spans="2:159" s="131" customFormat="1" ht="29.25" customHeight="1">
      <c r="B31" s="172" t="s">
        <v>351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4"/>
      <c r="AC31" s="167" t="s">
        <v>268</v>
      </c>
      <c r="AD31" s="168"/>
      <c r="AE31" s="168"/>
      <c r="AF31" s="168"/>
      <c r="AG31" s="168"/>
      <c r="AH31" s="168"/>
      <c r="AI31" s="168" t="s">
        <v>269</v>
      </c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9">
        <f>BD30</f>
        <v>-14788500</v>
      </c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81">
        <f>BZ30</f>
        <v>-578711.5</v>
      </c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3"/>
      <c r="CP31" s="170" t="s">
        <v>297</v>
      </c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1"/>
    </row>
    <row r="32" spans="2:159" s="131" customFormat="1" ht="27.75" customHeight="1">
      <c r="B32" s="172" t="s">
        <v>352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4"/>
      <c r="AC32" s="167" t="s">
        <v>268</v>
      </c>
      <c r="AD32" s="168"/>
      <c r="AE32" s="168"/>
      <c r="AF32" s="168"/>
      <c r="AG32" s="168"/>
      <c r="AH32" s="168"/>
      <c r="AI32" s="168" t="s">
        <v>370</v>
      </c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9">
        <f>BD31</f>
        <v>-14788500</v>
      </c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>
        <f>BZ31</f>
        <v>-578711.5</v>
      </c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70" t="s">
        <v>297</v>
      </c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1"/>
    </row>
    <row r="33" spans="2:109" s="131" customFormat="1" ht="28.5" customHeight="1">
      <c r="B33" s="172" t="s">
        <v>353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4"/>
      <c r="AC33" s="167" t="s">
        <v>268</v>
      </c>
      <c r="AD33" s="168"/>
      <c r="AE33" s="168"/>
      <c r="AF33" s="168"/>
      <c r="AG33" s="168"/>
      <c r="AH33" s="168"/>
      <c r="AI33" s="168" t="s">
        <v>371</v>
      </c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9">
        <f>BD32</f>
        <v>-14788500</v>
      </c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>
        <f>BZ32</f>
        <v>-578711.5</v>
      </c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70" t="s">
        <v>297</v>
      </c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1"/>
    </row>
    <row r="34" spans="2:109" s="131" customFormat="1" ht="33" customHeight="1">
      <c r="B34" s="172" t="s">
        <v>270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4"/>
      <c r="AC34" s="167" t="s">
        <v>268</v>
      </c>
      <c r="AD34" s="168"/>
      <c r="AE34" s="168"/>
      <c r="AF34" s="168"/>
      <c r="AG34" s="168"/>
      <c r="AH34" s="168"/>
      <c r="AI34" s="168" t="s">
        <v>271</v>
      </c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98">
        <f>BD33</f>
        <v>-14788500</v>
      </c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169">
        <f>BZ33</f>
        <v>-578711.5</v>
      </c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70" t="s">
        <v>297</v>
      </c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1"/>
    </row>
    <row r="35" spans="2:109" s="131" customFormat="1" ht="39" customHeight="1">
      <c r="B35" s="184" t="s">
        <v>354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6"/>
      <c r="AC35" s="167" t="s">
        <v>272</v>
      </c>
      <c r="AD35" s="168"/>
      <c r="AE35" s="168"/>
      <c r="AF35" s="168"/>
      <c r="AG35" s="168"/>
      <c r="AH35" s="168"/>
      <c r="AI35" s="168" t="s">
        <v>372</v>
      </c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9">
        <v>14788500</v>
      </c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>
        <v>190165.73</v>
      </c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70" t="s">
        <v>297</v>
      </c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1"/>
    </row>
    <row r="36" spans="2:109" s="131" customFormat="1" ht="23.25" customHeight="1">
      <c r="B36" s="184" t="s">
        <v>355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6"/>
      <c r="AC36" s="167" t="s">
        <v>272</v>
      </c>
      <c r="AD36" s="168"/>
      <c r="AE36" s="168"/>
      <c r="AF36" s="168"/>
      <c r="AG36" s="168"/>
      <c r="AH36" s="168"/>
      <c r="AI36" s="168" t="s">
        <v>273</v>
      </c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9">
        <f>BD35</f>
        <v>14788500</v>
      </c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>
        <f>BZ35</f>
        <v>190165.73</v>
      </c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70" t="s">
        <v>297</v>
      </c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1"/>
    </row>
    <row r="37" spans="2:109" s="131" customFormat="1" ht="27.75" customHeight="1">
      <c r="B37" s="184" t="s">
        <v>356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6"/>
      <c r="AC37" s="167" t="s">
        <v>272</v>
      </c>
      <c r="AD37" s="168"/>
      <c r="AE37" s="168"/>
      <c r="AF37" s="168"/>
      <c r="AG37" s="168"/>
      <c r="AH37" s="168"/>
      <c r="AI37" s="168" t="s">
        <v>373</v>
      </c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9">
        <f>BD36</f>
        <v>14788500</v>
      </c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>
        <f>BZ36</f>
        <v>190165.73</v>
      </c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70" t="s">
        <v>297</v>
      </c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1"/>
    </row>
    <row r="38" spans="2:109" s="131" customFormat="1" ht="27.75" customHeight="1">
      <c r="B38" s="184" t="s">
        <v>357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6"/>
      <c r="AC38" s="167" t="s">
        <v>272</v>
      </c>
      <c r="AD38" s="168"/>
      <c r="AE38" s="168"/>
      <c r="AF38" s="168"/>
      <c r="AG38" s="168"/>
      <c r="AH38" s="168"/>
      <c r="AI38" s="168" t="s">
        <v>374</v>
      </c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9">
        <f>BD37</f>
        <v>14788500</v>
      </c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81">
        <f>BZ37</f>
        <v>190165.73</v>
      </c>
      <c r="CA38" s="182"/>
      <c r="CB38" s="182"/>
      <c r="CC38" s="182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8"/>
      <c r="CP38" s="170" t="s">
        <v>297</v>
      </c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1"/>
    </row>
    <row r="39" spans="2:109" ht="34.5" customHeight="1" thickBot="1">
      <c r="B39" s="184" t="s">
        <v>274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6"/>
      <c r="AC39" s="189" t="s">
        <v>272</v>
      </c>
      <c r="AD39" s="190"/>
      <c r="AE39" s="190"/>
      <c r="AF39" s="190"/>
      <c r="AG39" s="190"/>
      <c r="AH39" s="190"/>
      <c r="AI39" s="190" t="s">
        <v>275</v>
      </c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1">
        <f>BD38</f>
        <v>14788500</v>
      </c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>
        <f>BZ38</f>
        <v>190165.73</v>
      </c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2" t="s">
        <v>297</v>
      </c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3"/>
    </row>
    <row r="40" spans="2:109" ht="16.5" customHeight="1">
      <c r="AD40" s="194"/>
      <c r="AE40" s="194"/>
      <c r="AF40" s="194"/>
      <c r="AG40" s="194"/>
    </row>
    <row r="41" spans="2:109" s="195" customFormat="1" ht="11.25">
      <c r="B41" s="195" t="s">
        <v>358</v>
      </c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V41" s="196" t="s">
        <v>359</v>
      </c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</row>
    <row r="42" spans="2:109" s="195" customFormat="1" ht="11.25">
      <c r="Y42" s="197" t="s">
        <v>360</v>
      </c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V42" s="197" t="s">
        <v>361</v>
      </c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</row>
    <row r="43" spans="2:109" s="195" customFormat="1" ht="11.25"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9"/>
      <c r="BD43" s="199"/>
      <c r="BE43" s="199"/>
      <c r="BF43" s="199"/>
      <c r="BG43" s="199"/>
      <c r="BH43" s="198"/>
      <c r="BI43" s="198"/>
      <c r="BJ43" s="198"/>
      <c r="BK43" s="198"/>
      <c r="BL43" s="198"/>
      <c r="BM43" s="198"/>
      <c r="BN43" s="198"/>
      <c r="BO43" s="198"/>
      <c r="BP43" s="198"/>
      <c r="CM43" s="198"/>
      <c r="CN43" s="198"/>
      <c r="CO43" s="198"/>
      <c r="CP43" s="198"/>
      <c r="CQ43" s="198"/>
      <c r="CR43" s="198"/>
      <c r="CS43" s="198"/>
      <c r="CT43" s="198"/>
      <c r="CU43" s="198"/>
    </row>
    <row r="44" spans="2:109" s="195" customFormat="1" ht="11.25">
      <c r="B44" s="195" t="s">
        <v>362</v>
      </c>
    </row>
    <row r="45" spans="2:109" s="195" customFormat="1" ht="11.25">
      <c r="B45" s="195" t="s">
        <v>363</v>
      </c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U45" s="196" t="s">
        <v>364</v>
      </c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</row>
    <row r="46" spans="2:109" s="199" customFormat="1" ht="12.75" customHeight="1"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Y46" s="197" t="s">
        <v>360</v>
      </c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U46" s="197" t="s">
        <v>361</v>
      </c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</row>
    <row r="47" spans="2:109" s="195" customFormat="1" ht="11.25"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</row>
    <row r="48" spans="2:109" s="195" customFormat="1" ht="11.25">
      <c r="B48" s="195" t="s">
        <v>365</v>
      </c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V48" s="196" t="s">
        <v>366</v>
      </c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</row>
    <row r="49" spans="2:75" s="199" customFormat="1" ht="11.25" customHeight="1">
      <c r="Y49" s="197" t="s">
        <v>360</v>
      </c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5"/>
      <c r="AT49" s="195"/>
      <c r="AV49" s="197" t="s">
        <v>361</v>
      </c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</row>
    <row r="50" spans="2:75" s="195" customFormat="1" ht="11.25">
      <c r="AY50" s="201"/>
    </row>
    <row r="51" spans="2:75" s="195" customFormat="1" ht="11.25">
      <c r="B51" s="202" t="s">
        <v>367</v>
      </c>
      <c r="C51" s="202"/>
      <c r="D51" s="149" t="s">
        <v>375</v>
      </c>
      <c r="E51" s="149"/>
      <c r="F51" s="149"/>
      <c r="G51" s="149"/>
      <c r="H51" s="203" t="s">
        <v>367</v>
      </c>
      <c r="I51" s="203"/>
      <c r="J51" s="149" t="s">
        <v>376</v>
      </c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203">
        <v>20</v>
      </c>
      <c r="AC51" s="203"/>
      <c r="AD51" s="203"/>
      <c r="AE51" s="203"/>
      <c r="AF51" s="204" t="s">
        <v>293</v>
      </c>
      <c r="AG51" s="204"/>
      <c r="AH51" s="204"/>
      <c r="AI51" s="204"/>
      <c r="AJ51" s="195" t="s">
        <v>294</v>
      </c>
    </row>
    <row r="52" spans="2:75" ht="3" customHeight="1"/>
  </sheetData>
  <mergeCells count="225">
    <mergeCell ref="B51:C51"/>
    <mergeCell ref="D51:G51"/>
    <mergeCell ref="H51:I51"/>
    <mergeCell ref="J51:AA51"/>
    <mergeCell ref="AB51:AE51"/>
    <mergeCell ref="AF51:AI51"/>
    <mergeCell ref="Y46:AR46"/>
    <mergeCell ref="AU46:BV46"/>
    <mergeCell ref="Y48:AR48"/>
    <mergeCell ref="AV48:BW48"/>
    <mergeCell ref="Y49:AR49"/>
    <mergeCell ref="AV49:BW49"/>
    <mergeCell ref="Y41:AR41"/>
    <mergeCell ref="AV41:BW41"/>
    <mergeCell ref="Y42:AR42"/>
    <mergeCell ref="AV42:BW42"/>
    <mergeCell ref="Y45:AR45"/>
    <mergeCell ref="AU45:BV45"/>
    <mergeCell ref="B39:AB39"/>
    <mergeCell ref="AC39:AH39"/>
    <mergeCell ref="AI39:BC39"/>
    <mergeCell ref="BD39:BY39"/>
    <mergeCell ref="BZ39:CO39"/>
    <mergeCell ref="CP39:DE39"/>
    <mergeCell ref="B38:AB38"/>
    <mergeCell ref="AC38:AH38"/>
    <mergeCell ref="AI38:BC38"/>
    <mergeCell ref="BD38:BY38"/>
    <mergeCell ref="BZ38:CC38"/>
    <mergeCell ref="CP38:DE38"/>
    <mergeCell ref="B37:AB37"/>
    <mergeCell ref="AC37:AH37"/>
    <mergeCell ref="AI37:BC37"/>
    <mergeCell ref="BD37:BY37"/>
    <mergeCell ref="BZ37:CO37"/>
    <mergeCell ref="CP37:DE37"/>
    <mergeCell ref="B36:AB36"/>
    <mergeCell ref="AC36:AH36"/>
    <mergeCell ref="AI36:BC36"/>
    <mergeCell ref="BD36:BY36"/>
    <mergeCell ref="BZ36:CO36"/>
    <mergeCell ref="CP36:DE36"/>
    <mergeCell ref="B35:AB35"/>
    <mergeCell ref="AC35:AH35"/>
    <mergeCell ref="AI35:BC35"/>
    <mergeCell ref="BD35:BY35"/>
    <mergeCell ref="BZ35:CO35"/>
    <mergeCell ref="CP35:DE35"/>
    <mergeCell ref="B34:AB34"/>
    <mergeCell ref="AC34:AH34"/>
    <mergeCell ref="AI34:BC34"/>
    <mergeCell ref="BD34:BY34"/>
    <mergeCell ref="BZ34:CO34"/>
    <mergeCell ref="CP34:DE34"/>
    <mergeCell ref="B33:AB33"/>
    <mergeCell ref="AC33:AH33"/>
    <mergeCell ref="AI33:BC33"/>
    <mergeCell ref="BD33:BY33"/>
    <mergeCell ref="BZ33:CO33"/>
    <mergeCell ref="CP33:DE33"/>
    <mergeCell ref="B32:AB32"/>
    <mergeCell ref="AC32:AH32"/>
    <mergeCell ref="AI32:BC32"/>
    <mergeCell ref="BD32:BY32"/>
    <mergeCell ref="BZ32:CO32"/>
    <mergeCell ref="CP32:DE32"/>
    <mergeCell ref="B31:AB31"/>
    <mergeCell ref="AC31:AH31"/>
    <mergeCell ref="AI31:BC31"/>
    <mergeCell ref="BD31:BY31"/>
    <mergeCell ref="BZ31:CO31"/>
    <mergeCell ref="CP31:DE31"/>
    <mergeCell ref="B30:AB30"/>
    <mergeCell ref="AC30:AH30"/>
    <mergeCell ref="AI30:BC30"/>
    <mergeCell ref="BD30:BY30"/>
    <mergeCell ref="BZ30:CO30"/>
    <mergeCell ref="CP30:DE30"/>
    <mergeCell ref="B29:AB29"/>
    <mergeCell ref="AC29:AH29"/>
    <mergeCell ref="AI29:BC29"/>
    <mergeCell ref="BD29:BY29"/>
    <mergeCell ref="BZ29:CO29"/>
    <mergeCell ref="CP29:DE29"/>
    <mergeCell ref="B28:AB28"/>
    <mergeCell ref="AC28:AH28"/>
    <mergeCell ref="AI28:BC28"/>
    <mergeCell ref="BD28:BY28"/>
    <mergeCell ref="BZ28:CO28"/>
    <mergeCell ref="CP28:DE28"/>
    <mergeCell ref="B27:AB27"/>
    <mergeCell ref="AC27:AH27"/>
    <mergeCell ref="AI27:BC27"/>
    <mergeCell ref="BD27:BY27"/>
    <mergeCell ref="BZ27:CO27"/>
    <mergeCell ref="CP27:DE27"/>
    <mergeCell ref="B26:AB26"/>
    <mergeCell ref="AC26:AH26"/>
    <mergeCell ref="AI26:BC26"/>
    <mergeCell ref="BD26:BY26"/>
    <mergeCell ref="BZ26:CO26"/>
    <mergeCell ref="CP26:DE26"/>
    <mergeCell ref="B25:AB25"/>
    <mergeCell ref="AC25:AH25"/>
    <mergeCell ref="AI25:BC25"/>
    <mergeCell ref="BD25:BY25"/>
    <mergeCell ref="BZ25:CO25"/>
    <mergeCell ref="CP25:DE25"/>
    <mergeCell ref="B24:AB24"/>
    <mergeCell ref="AC24:AH24"/>
    <mergeCell ref="AI24:BC24"/>
    <mergeCell ref="BD24:BY24"/>
    <mergeCell ref="BZ24:CO24"/>
    <mergeCell ref="CP24:DE24"/>
    <mergeCell ref="B23:AB23"/>
    <mergeCell ref="AC23:AH23"/>
    <mergeCell ref="AI23:BC23"/>
    <mergeCell ref="BD23:BY23"/>
    <mergeCell ref="BZ23:CO23"/>
    <mergeCell ref="CP23:DE23"/>
    <mergeCell ref="B22:AB22"/>
    <mergeCell ref="AC22:AH22"/>
    <mergeCell ref="AI22:BC22"/>
    <mergeCell ref="BD22:BY22"/>
    <mergeCell ref="BZ22:CO22"/>
    <mergeCell ref="CP22:DE22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19:AB19"/>
    <mergeCell ref="AC19:AH19"/>
    <mergeCell ref="AI19:BC19"/>
    <mergeCell ref="BD19:BY19"/>
    <mergeCell ref="BZ19:CO19"/>
    <mergeCell ref="CP19:DE19"/>
    <mergeCell ref="AC17:AH18"/>
    <mergeCell ref="AI17:BC18"/>
    <mergeCell ref="BD17:BY18"/>
    <mergeCell ref="BZ17:CO18"/>
    <mergeCell ref="CP17:DE18"/>
    <mergeCell ref="B18:AB18"/>
    <mergeCell ref="B16:AB16"/>
    <mergeCell ref="AC16:AH16"/>
    <mergeCell ref="AI16:BC16"/>
    <mergeCell ref="BD16:BY16"/>
    <mergeCell ref="BZ16:CO16"/>
    <mergeCell ref="CP16:DE16"/>
    <mergeCell ref="B15:AB15"/>
    <mergeCell ref="AC15:AH15"/>
    <mergeCell ref="AI15:BC15"/>
    <mergeCell ref="BD15:BY15"/>
    <mergeCell ref="BZ15:CO15"/>
    <mergeCell ref="CP15:DE15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2:AB12"/>
    <mergeCell ref="AC12:AH12"/>
    <mergeCell ref="AI12:BC12"/>
    <mergeCell ref="BD12:BY12"/>
    <mergeCell ref="BZ12:CO12"/>
    <mergeCell ref="CP12:DE12"/>
    <mergeCell ref="B11:AB11"/>
    <mergeCell ref="AC11:AH11"/>
    <mergeCell ref="AI11:BC11"/>
    <mergeCell ref="BD11:BY11"/>
    <mergeCell ref="BZ11:CO11"/>
    <mergeCell ref="CP11:DE11"/>
    <mergeCell ref="B10:AB10"/>
    <mergeCell ref="AC10:AH10"/>
    <mergeCell ref="AI10:BC10"/>
    <mergeCell ref="BD10:BY10"/>
    <mergeCell ref="BZ10:CO10"/>
    <mergeCell ref="CP10:DE10"/>
    <mergeCell ref="B8:AB8"/>
    <mergeCell ref="AC8:AH9"/>
    <mergeCell ref="AI8:BC9"/>
    <mergeCell ref="BD8:BY9"/>
    <mergeCell ref="BZ8:CO9"/>
    <mergeCell ref="CP8:DE9"/>
    <mergeCell ref="B9:AB9"/>
    <mergeCell ref="B6:AB6"/>
    <mergeCell ref="AC6:AH7"/>
    <mergeCell ref="AI6:BC7"/>
    <mergeCell ref="BD6:BY7"/>
    <mergeCell ref="BZ6:CO7"/>
    <mergeCell ref="CP6:DE7"/>
    <mergeCell ref="B7:AB7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  <mergeCell ref="B2:DE2"/>
    <mergeCell ref="B3:AB3"/>
    <mergeCell ref="AC3:AH3"/>
    <mergeCell ref="AI3:BC3"/>
    <mergeCell ref="BD3:BY3"/>
    <mergeCell ref="BZ3:CO3"/>
    <mergeCell ref="CP3:DE3"/>
  </mergeCells>
  <pageMargins left="0.19685039370078741" right="0.31496062992125984" top="0.47244094488188981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11"/>
  <sheetViews>
    <sheetView workbookViewId="0"/>
  </sheetViews>
  <sheetFormatPr defaultRowHeight="12.75"/>
  <sheetData>
    <row r="1" spans="1:2">
      <c r="A1" t="s">
        <v>276</v>
      </c>
      <c r="B1" t="s">
        <v>277</v>
      </c>
    </row>
    <row r="2" spans="1:2">
      <c r="A2" t="s">
        <v>278</v>
      </c>
      <c r="B2" t="s">
        <v>279</v>
      </c>
    </row>
    <row r="3" spans="1:2">
      <c r="A3" t="s">
        <v>280</v>
      </c>
      <c r="B3" t="s">
        <v>6</v>
      </c>
    </row>
    <row r="4" spans="1:2">
      <c r="A4" t="s">
        <v>281</v>
      </c>
      <c r="B4" t="s">
        <v>282</v>
      </c>
    </row>
    <row r="5" spans="1:2">
      <c r="A5" t="s">
        <v>283</v>
      </c>
      <c r="B5" t="s">
        <v>284</v>
      </c>
    </row>
    <row r="6" spans="1:2">
      <c r="A6" t="s">
        <v>285</v>
      </c>
      <c r="B6" t="s">
        <v>277</v>
      </c>
    </row>
    <row r="7" spans="1:2">
      <c r="A7" t="s">
        <v>286</v>
      </c>
      <c r="B7" t="s">
        <v>287</v>
      </c>
    </row>
    <row r="8" spans="1:2">
      <c r="A8" t="s">
        <v>288</v>
      </c>
      <c r="B8" t="s">
        <v>287</v>
      </c>
    </row>
    <row r="9" spans="1:2">
      <c r="A9" t="s">
        <v>289</v>
      </c>
      <c r="B9" t="s">
        <v>290</v>
      </c>
    </row>
    <row r="10" spans="1:2">
      <c r="A10" t="s">
        <v>291</v>
      </c>
      <c r="B10" t="s">
        <v>19</v>
      </c>
    </row>
    <row r="11" spans="1:2">
      <c r="A11" t="s">
        <v>292</v>
      </c>
      <c r="B11" t="s">
        <v>284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rep:2.54.0.126</dc:description>
  <cp:lastModifiedBy>Пользователь2</cp:lastModifiedBy>
  <dcterms:created xsi:type="dcterms:W3CDTF">2022-02-28T06:59:52Z</dcterms:created>
  <dcterms:modified xsi:type="dcterms:W3CDTF">2022-02-28T06:59:53Z</dcterms:modified>
</cp:coreProperties>
</file>