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'доходы'!$A$1:$DG$82</definedName>
    <definedName name="_xlnm.Print_Area" localSheetId="2">'источники'!$A$1:$DF$49</definedName>
  </definedNames>
  <calcPr fullCalcOnLoad="1"/>
</workbook>
</file>

<file path=xl/sharedStrings.xml><?xml version="1.0" encoding="utf-8"?>
<sst xmlns="http://schemas.openxmlformats.org/spreadsheetml/2006/main" count="1401" uniqueCount="672">
  <si>
    <t>Расходы на выплаты по оплате труда работников муниципальных органов Долотинского сельского поселения по непрограммному направлению расходов "Глава муниципального образования Долотинского сельского поселения" в рамках непрограммного направления деятельности "Обеспечение функционирования Главы муниципального образования Долотинского сельского поселения"</t>
  </si>
  <si>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</si>
  <si>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</si>
  <si>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Реализация функций иных муниципальных органов Долотинского сельского поселения</t>
  </si>
  <si>
    <t>Муниципальная программа Долотинского сельского поселения "Муниципальная политика"</t>
  </si>
  <si>
    <t>Муниципальная программа Долотинского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</si>
  <si>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Долотинского сельского поселения "Развитие транспортной системы"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</si>
  <si>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</si>
  <si>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</si>
  <si>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951 1003 0700000 000 000</t>
  </si>
  <si>
    <t>Муниципальная программа Долотинского сельского поселения " Обеспечение доступным и комфортным жильем населения Долотинского сельского поселения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</si>
  <si>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</si>
  <si>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</si>
  <si>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</si>
  <si>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</si>
  <si>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Богданова Е.А.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</si>
  <si>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</si>
  <si>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</si>
  <si>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</si>
  <si>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</si>
  <si>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</si>
  <si>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</si>
  <si>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Расходы на обеспечение функций органа местного самоуправления Долотинского сельского поселения в рамках попрограммы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</si>
  <si>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 xml:space="preserve">951 0102 8810000110 121 </t>
  </si>
  <si>
    <t>951 0102 8810000110 120</t>
  </si>
  <si>
    <t>Расходы на выплаты персоналу государственных (муниципальнх органов)</t>
  </si>
  <si>
    <t>951 0102 8810000110 122</t>
  </si>
  <si>
    <t>951 0102 8810000110 129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</si>
  <si>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</si>
  <si>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</si>
  <si>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</si>
  <si>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 xml:space="preserve">951 0102 8800000000 000 </t>
  </si>
  <si>
    <t xml:space="preserve">951 0102 8810000000 000 </t>
  </si>
  <si>
    <t>951 0102 8810000110 000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</si>
  <si>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</si>
  <si>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</si>
  <si>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</si>
  <si>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</si>
  <si>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</si>
  <si>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</si>
  <si>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</si>
  <si>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</si>
  <si>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</si>
  <si>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</si>
  <si>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</si>
  <si>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</si>
  <si>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</si>
  <si>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</si>
  <si>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</si>
  <si>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</si>
  <si>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</si>
  <si>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</si>
  <si>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</si>
  <si>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</si>
  <si>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</si>
  <si>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</si>
  <si>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</si>
  <si>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</si>
  <si>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951 0113 0120085010 000</t>
  </si>
  <si>
    <t>951 0113 0120085010 540</t>
  </si>
  <si>
    <t>951 0113 0120099999 000</t>
  </si>
  <si>
    <t>951 0113 0120099999 850</t>
  </si>
  <si>
    <t>Уплата налогов, сборов и иных платежей</t>
  </si>
  <si>
    <t>951 0113 0120099999 851</t>
  </si>
  <si>
    <t xml:space="preserve">951 0113 0120099999 852 </t>
  </si>
  <si>
    <t xml:space="preserve">Уплата прочих налогов, сборов </t>
  </si>
  <si>
    <t>951 0113 0120099999 853</t>
  </si>
  <si>
    <t>Уплата иных платежей</t>
  </si>
  <si>
    <t>951 0113 0210000000 000</t>
  </si>
  <si>
    <t>951 0113 0210020010 000</t>
  </si>
  <si>
    <t>951 0113 0210020010 240</t>
  </si>
  <si>
    <t xml:space="preserve">951 0113 0210020010 244 </t>
  </si>
  <si>
    <t>951 0113 022000000 000</t>
  </si>
  <si>
    <t>951 0113 0220020170 000</t>
  </si>
  <si>
    <t>951 0113 0220020170 240</t>
  </si>
  <si>
    <t xml:space="preserve">951 0113 0220020170 244 </t>
  </si>
  <si>
    <t>951 0102 8810000110 100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</si>
  <si>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</si>
  <si>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</si>
  <si>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>Закупка товаров, работ и услуг для обеспечения государственных (муницыпальных) нужд</t>
  </si>
  <si>
    <t xml:space="preserve">951 0111 9910090300 800 </t>
  </si>
  <si>
    <t>Иные бюджетные ассигнования</t>
  </si>
  <si>
    <t>951 0113 0120085010 500</t>
  </si>
  <si>
    <t>Межбюджетные трансферты</t>
  </si>
  <si>
    <t xml:space="preserve">951 0113 9990090120 000 </t>
  </si>
  <si>
    <t>Исполнение судебных актов, предусматривающих обращение взыскания на средства бюджета Долотинского сельского поселения по иным непрограммным расходам  в рамках непрограммных расходов органа местного самоуправления Долотинского сельского поселения</t>
  </si>
  <si>
    <t>951 0113 9990090120 800</t>
  </si>
  <si>
    <t>951 0113 9990090120 830</t>
  </si>
  <si>
    <t>Исполнение судебных актов</t>
  </si>
  <si>
    <t>951 0113 9990090120 831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</si>
  <si>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 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</si>
  <si>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951 0203 0000000000 000</t>
  </si>
  <si>
    <t xml:space="preserve">951 0203 9990000000 000 </t>
  </si>
  <si>
    <t>951 0203 99900051180 000</t>
  </si>
  <si>
    <t>951 0203 9990051180 100</t>
  </si>
  <si>
    <t>951 0203 9990051180 120</t>
  </si>
  <si>
    <t>951 0203 9990051180 121</t>
  </si>
  <si>
    <t>951 0203 9990051180 129</t>
  </si>
  <si>
    <t>951 0203 9990051180 200</t>
  </si>
  <si>
    <t>951 0203 9990051180 240</t>
  </si>
  <si>
    <t>951 0203 9990051180 244</t>
  </si>
  <si>
    <t>951 0300 0000000000 000</t>
  </si>
  <si>
    <t xml:space="preserve">951 0309 0000000000 000 </t>
  </si>
  <si>
    <t>951 0309 0300000000 000</t>
  </si>
  <si>
    <t>951 0309 0310000000 000</t>
  </si>
  <si>
    <t xml:space="preserve">951 0309 0310020020 000 </t>
  </si>
  <si>
    <t>951 0309 0310020020 200</t>
  </si>
  <si>
    <t>951 0309 0310020020 240</t>
  </si>
  <si>
    <t>951 0309 0310020020 244</t>
  </si>
  <si>
    <t>951 0309 0320000000 000</t>
  </si>
  <si>
    <t xml:space="preserve">951 0309 0320020030 000 </t>
  </si>
  <si>
    <t>951 0309 0320020030 200</t>
  </si>
  <si>
    <t>951 0309 0320020030 240</t>
  </si>
  <si>
    <t xml:space="preserve">951 0309 0320020030 244 </t>
  </si>
  <si>
    <t>951 0309 0320085010 000</t>
  </si>
  <si>
    <t>951 0309 0320085010 500</t>
  </si>
  <si>
    <t>951 0309 0320085010 540</t>
  </si>
  <si>
    <t>951 0309 0330000000 000</t>
  </si>
  <si>
    <t xml:space="preserve">951 0309 0330020060 000 </t>
  </si>
  <si>
    <t>951 0309 0330020060 200</t>
  </si>
  <si>
    <t>951 0309 0330020060 240</t>
  </si>
  <si>
    <t>951 0309 0330020060 244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</si>
  <si>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</si>
  <si>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</si>
  <si>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</si>
  <si>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</si>
  <si>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</si>
  <si>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</si>
  <si>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</si>
  <si>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</si>
  <si>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</si>
  <si>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</si>
  <si>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</si>
  <si>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</si>
  <si>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 xml:space="preserve">951 0409 0410073510 000 </t>
  </si>
  <si>
    <t>951 0409 0410073510 200</t>
  </si>
  <si>
    <t>951 0409 0410073510 240</t>
  </si>
  <si>
    <t xml:space="preserve">951 0409 0410073510 244 </t>
  </si>
  <si>
    <t>951 0409 0420000000 000</t>
  </si>
  <si>
    <t xml:space="preserve">951 0409 0420020010 000 </t>
  </si>
  <si>
    <t>951 0409 0420020010 200</t>
  </si>
  <si>
    <t>951 0409 0420020010 240</t>
  </si>
  <si>
    <t>951 0409 0420020010 244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</si>
  <si>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</si>
  <si>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</si>
  <si>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</si>
  <si>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</si>
  <si>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</si>
  <si>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</si>
  <si>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</si>
  <si>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</si>
  <si>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951 0501 0700000000 000</t>
  </si>
  <si>
    <t>951 0501 0710000000 000</t>
  </si>
  <si>
    <t xml:space="preserve">951 0501 07100S3160 000 </t>
  </si>
  <si>
    <t xml:space="preserve">951 0501 07100S3160 400 </t>
  </si>
  <si>
    <t>Капитальные вложения в объекты государственной (муниципальной) собственности</t>
  </si>
  <si>
    <t>951 0501 07100S3160 410</t>
  </si>
  <si>
    <t>Бюджетные инвестиции</t>
  </si>
  <si>
    <t xml:space="preserve">951 0501 0710073160 000 </t>
  </si>
  <si>
    <t>951 0501 0710073160 400</t>
  </si>
  <si>
    <t>951 0501 0710073160 410</t>
  </si>
  <si>
    <t>Бюджетные инвестиции в объекты капитального строительства государственной (муниципальной) собственности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</si>
  <si>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</si>
  <si>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</si>
  <si>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</si>
  <si>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</si>
  <si>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</si>
  <si>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951 0503 0510020120 244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</si>
  <si>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</si>
  <si>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</si>
  <si>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</si>
  <si>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</si>
  <si>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</si>
  <si>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</si>
  <si>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</si>
  <si>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</si>
  <si>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</si>
  <si>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</si>
  <si>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</si>
  <si>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</si>
  <si>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</si>
  <si>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</si>
  <si>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</si>
  <si>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</si>
  <si>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</si>
  <si>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</si>
  <si>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Субсидии бюджетным учреждениям на финансовое обеспечение государственного (муниципального0 задания на оказание государственных (муниципальных) услуг (выполение работ)</t>
  </si>
  <si>
    <t>951 1000 0000000000 000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</si>
  <si>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</si>
  <si>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</si>
  <si>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</si>
  <si>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</si>
  <si>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</si>
  <si>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</si>
  <si>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</si>
  <si>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</si>
  <si>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</si>
  <si>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</si>
  <si>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</si>
  <si>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</si>
  <si>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</si>
  <si>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</si>
  <si>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</si>
  <si>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</si>
  <si>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</si>
  <si>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</si>
  <si>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</si>
  <si>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</si>
  <si>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</si>
  <si>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 xml:space="preserve">951 0113 0120099999 800 </t>
  </si>
  <si>
    <t>Обеспечение проведения выборов и референдумов</t>
  </si>
  <si>
    <t>951 0107 0000000000 000</t>
  </si>
  <si>
    <t>951 0107 9990000000 000</t>
  </si>
  <si>
    <t>Расходы на подготовку и проведение выборов депутатов Собрания депутатов Долотинского сельского поселения по иным непрограммным расходам в рамках непрограммных расходов органа местного самоуправления Долотинского сельского поселения</t>
  </si>
  <si>
    <t>951 0107 9990090350 000</t>
  </si>
  <si>
    <t xml:space="preserve">951 0107 9990090350 800 </t>
  </si>
  <si>
    <t xml:space="preserve">951 0107 9990090350 880 </t>
  </si>
  <si>
    <t>Специальные расходы</t>
  </si>
  <si>
    <t>951 0501 07100S3160 412</t>
  </si>
  <si>
    <t>951 0501 0710073160 412</t>
  </si>
  <si>
    <t>951 1003 0000000000 000</t>
  </si>
  <si>
    <t>951 1003 0700000000 000</t>
  </si>
  <si>
    <t xml:space="preserve">951 1003 0710000000 000 </t>
  </si>
  <si>
    <t>951 1003 0710073160 300</t>
  </si>
  <si>
    <t>951 1003 0710073160 320</t>
  </si>
  <si>
    <t>951 1003 0710073160 322</t>
  </si>
  <si>
    <t>951 1003 07100S3160 300</t>
  </si>
  <si>
    <t>951 1003 07100S3160 320</t>
  </si>
  <si>
    <t>951 1003 07100S3160 322</t>
  </si>
  <si>
    <t>951 1003 0710073160 000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</si>
  <si>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</si>
  <si>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</si>
  <si>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</si>
  <si>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951 1003 07100S3160 000</t>
  </si>
  <si>
    <t>10</t>
  </si>
  <si>
    <t>Расходы на софинансирование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комфортным жильем населения Долотинского сельского поселения"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</si>
  <si>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</si>
  <si>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Мероприятия по организации дорожного движения в рамках подпрограммы "Повышение безопасности дорожного движения на территории Долотинского сельского поселения" муниципальной программы Долотинского сельского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</si>
  <si>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</si>
  <si>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951 0309 0312002 244 226</t>
  </si>
  <si>
    <t>951 0309 0312002 244 220</t>
  </si>
  <si>
    <t>951 0409 0412007 244 340</t>
  </si>
  <si>
    <t>951 0409 0412007 244 300</t>
  </si>
  <si>
    <t>951 0501 0532010 244 226</t>
  </si>
  <si>
    <t>000 1 16 51040 02 0000 140</t>
  </si>
  <si>
    <t xml:space="preserve">Подпрограмма "Обеспечения реализации муниципальной программы Долотинского сельского поселения "Муниципальная политика" </t>
  </si>
  <si>
    <t>000 1 16 51000 02 0000 140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</si>
  <si>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</si>
  <si>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</si>
  <si>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</si>
  <si>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</si>
  <si>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</si>
  <si>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</si>
  <si>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</t>
  </si>
  <si>
    <t>Обслуживание  муниципального долга</t>
  </si>
  <si>
    <t>=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</si>
  <si>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</si>
  <si>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Мероприятия по официальной публикации нормативно-правовых актов АдминистрацииДолотинского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</t>
  </si>
  <si>
    <t>Расходы на осуществление  первичного воинского учета на территориях, где отсутствуют военные комиссариаты по иным непрограммынм мероприятиям в рамках непрограммных расходов органа местного самоуправления Долотинского сельского поселения</t>
  </si>
  <si>
    <t>Ссофинансирование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</si>
  <si>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Расходы за счет иных межбюджетных трансфертов бюджетам поселений  за счет межбюджетных трансфертов на поощрение муниципальных образований п оитогам рейтинговой оценки по привлечению инвестиций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</si>
  <si>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</si>
  <si>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</si>
  <si>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951 0113 9919030 244 290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</si>
  <si>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</si>
  <si>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Мероприятия по предупреждению происшествий на водных объектах в рамках подпрограммы "Обеспечение безопасности на водных объектах"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</si>
  <si>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</si>
  <si>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Реализация направления расходов в памках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</si>
  <si>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</si>
  <si>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Бюджетные инвестиции на приобретение объектов недвижимого имущества в федеральную собственность в  государственную собственность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</si>
  <si>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</si>
  <si>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</si>
  <si>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</si>
  <si>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951 0501 0532010630 240</t>
  </si>
  <si>
    <t>Безвозмездные перечисления организациям, за исключением государственных и муниципальных организаций</t>
  </si>
  <si>
    <t>951 0501 0532010630 242</t>
  </si>
  <si>
    <t>951 1003 0714001 322 262</t>
  </si>
  <si>
    <t>951 1003 0714001 322 260</t>
  </si>
  <si>
    <t>951 1003 0714001 322 200</t>
  </si>
  <si>
    <t>951 1003 0714001 322 000</t>
  </si>
  <si>
    <t>951 1003 0714001 000 000</t>
  </si>
  <si>
    <t>951 0501 0717102 000 000</t>
  </si>
  <si>
    <t>951 0501 0717102 414 000</t>
  </si>
  <si>
    <t>951 0501 0717102 414 300</t>
  </si>
  <si>
    <t>951 0501 0717102 414 310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</si>
  <si>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</si>
  <si>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951 1003 0710000 000 000</t>
  </si>
  <si>
    <t>Бюджетные инвестиции на приобретение  обэектов недвижимого имущества в государственную (муниципальную) собственность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</si>
  <si>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"Защита от черезвычайных ситуаций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и безопасности людей на водных объектах"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</si>
  <si>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</si>
  <si>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</si>
  <si>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</si>
  <si>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</si>
  <si>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</si>
  <si>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</si>
  <si>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</si>
  <si>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</si>
  <si>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</si>
  <si>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</si>
  <si>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</si>
  <si>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</si>
  <si>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</si>
  <si>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</si>
  <si>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</si>
  <si>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</si>
  <si>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</si>
  <si>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</si>
  <si>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</si>
  <si>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</si>
  <si>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</si>
  <si>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</si>
  <si>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</si>
  <si>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</si>
  <si>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</si>
  <si>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</si>
  <si>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</si>
  <si>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</si>
  <si>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</si>
  <si>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</si>
  <si>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</si>
  <si>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</si>
  <si>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</si>
  <si>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</si>
  <si>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</si>
  <si>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</si>
  <si>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</si>
  <si>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</si>
  <si>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</si>
  <si>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</si>
  <si>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</si>
  <si>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</si>
  <si>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</si>
  <si>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</si>
  <si>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</si>
  <si>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</si>
  <si>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</si>
  <si>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</si>
  <si>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Администарция Долотинского сельского поселения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</si>
  <si>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</si>
  <si>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</si>
  <si>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</si>
  <si>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</si>
  <si>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</si>
  <si>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</si>
  <si>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</si>
  <si>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</si>
  <si>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</si>
  <si>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</si>
  <si>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Исполнение судебных актов РФ и ировых соглашений по возмещению вреда причиненного в результате не законных действий органов государственной власти, органов местного самоуправления либо должностных лиц этого органа, а так же в результате деятельности казенных учреждений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</si>
  <si>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</si>
  <si>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</si>
  <si>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</si>
  <si>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</si>
  <si>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</si>
  <si>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</si>
  <si>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</si>
  <si>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</si>
  <si>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</si>
  <si>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</si>
  <si>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</si>
  <si>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</si>
  <si>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</si>
  <si>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</si>
  <si>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</si>
  <si>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</si>
  <si>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</si>
  <si>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</si>
  <si>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</si>
  <si>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</si>
  <si>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</si>
  <si>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</si>
  <si>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</si>
  <si>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</si>
  <si>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</si>
  <si>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</si>
  <si>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</si>
  <si>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</si>
  <si>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</si>
  <si>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</si>
  <si>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</si>
  <si>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</si>
  <si>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Транспортные услуги</t>
  </si>
  <si>
    <t>Коммунальные услуги</t>
  </si>
  <si>
    <t>951 0113 9919030 244 200</t>
  </si>
  <si>
    <t>951 0113 9919030 244 000</t>
  </si>
  <si>
    <t>951 0113 9999012 831 000</t>
  </si>
  <si>
    <t>951 1003 0717316 322 200</t>
  </si>
  <si>
    <t>951 1003 0717316 322 260</t>
  </si>
  <si>
    <t>951 1003 9919030 321 200</t>
  </si>
  <si>
    <t>951 1003 9919030 321 260</t>
  </si>
  <si>
    <t>Обслуживание муниципального долга Долотинского сельского посления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</si>
  <si>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</si>
  <si>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</si>
  <si>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</si>
  <si>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</si>
  <si>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</si>
  <si>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</si>
  <si>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</si>
  <si>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</si>
  <si>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Мобилизация и вневойсковая подготовка</t>
  </si>
  <si>
    <t>Защита населения и территории от ЧС природного и техногенного характера, ГО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</si>
  <si>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</si>
  <si>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</si>
  <si>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</si>
  <si>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</si>
  <si>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</si>
  <si>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</si>
  <si>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</si>
  <si>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</si>
  <si>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</si>
  <si>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</si>
  <si>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000 01 05 00 00 00 0000 500</t>
  </si>
  <si>
    <t>000 01 05 00 00 00 0000 600</t>
  </si>
  <si>
    <t>000 01 05 00 00 00 0000 000</t>
  </si>
  <si>
    <t>Кудинова Е.Н.</t>
  </si>
  <si>
    <t>951 1003 0000000 000 000</t>
  </si>
  <si>
    <t>Социальная политика</t>
  </si>
  <si>
    <t>Социальное обеспечение населения</t>
  </si>
  <si>
    <t>Увеличение прочих остатков средств бюджета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</si>
  <si>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</si>
  <si>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</si>
  <si>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</si>
  <si>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</si>
  <si>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</si>
  <si>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</si>
  <si>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</si>
  <si>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</si>
  <si>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</si>
  <si>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</si>
  <si>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</si>
  <si>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Расходы</t>
  </si>
  <si>
    <t>Поступление нефинансовых активов</t>
  </si>
  <si>
    <t>Увеличение стоимости основных средств</t>
  </si>
  <si>
    <t>Целевые программы муниципальных образований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</si>
  <si>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</si>
  <si>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</si>
  <si>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</si>
  <si>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</si>
  <si>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</si>
  <si>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</si>
  <si>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</si>
  <si>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</si>
  <si>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</si>
  <si>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</si>
  <si>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</si>
  <si>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</si>
  <si>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</si>
  <si>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</si>
  <si>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000 2 00 00000 00 0000 000</t>
  </si>
  <si>
    <t>000 2 02 00000 00 0000 000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</si>
  <si>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</si>
  <si>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</si>
  <si>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</si>
  <si>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</si>
  <si>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</si>
  <si>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</si>
  <si>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</si>
  <si>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</si>
  <si>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000 1 11 00000 00 0000 000</t>
  </si>
  <si>
    <t>000 1 11 05000 00 0000 120</t>
  </si>
  <si>
    <t>000 1 11 05010 00 0000 120</t>
  </si>
  <si>
    <t>951 0113 0210020010 200</t>
  </si>
  <si>
    <t>951 0113 0220020170 200</t>
  </si>
  <si>
    <t>Муниципальное образование Долотинское сельское поселение Красносулинского района</t>
  </si>
  <si>
    <t>Прочая закупка товаров, работ и услуг для государственных (муниципальных) нужд</t>
  </si>
  <si>
    <t>Подпрограмма "Дорожная деятельность в отношении автомобильных дорог местного значения в границах Долотинского сельского поселения"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</si>
  <si>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</si>
  <si>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</si>
  <si>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</si>
  <si>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</si>
  <si>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</si>
  <si>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</si>
  <si>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</si>
  <si>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</si>
  <si>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</si>
  <si>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</si>
  <si>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</si>
  <si>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</si>
  <si>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951 0309 7951500 244 226</t>
  </si>
  <si>
    <t>951 0309 7951500 244 300</t>
  </si>
  <si>
    <t>951 0309 7951500 244 340</t>
  </si>
  <si>
    <t>Национальная экономика</t>
  </si>
  <si>
    <t>Безвозмездные перечисления организациям</t>
  </si>
  <si>
    <t>Национальная безопасность и правоохранительная деятельность</t>
  </si>
  <si>
    <t>951 0409 7951202 244 225</t>
  </si>
  <si>
    <t>951 0409 7951202 244 220</t>
  </si>
  <si>
    <t>951 0409 7951202 244 200</t>
  </si>
  <si>
    <t>951 0409 7951202 244 000</t>
  </si>
  <si>
    <t>951 0409 7951202 000 000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</si>
  <si>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</si>
  <si>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</si>
  <si>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</si>
  <si>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</si>
  <si>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</si>
  <si>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Прочие межбюджетные трансферты, передаваемые бюджетам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</si>
  <si>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</si>
  <si>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</si>
  <si>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</si>
  <si>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</si>
  <si>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</si>
  <si>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Подпрограмма «Содержание уличного освещения До-лотинского сельского поселения»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</si>
  <si>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</si>
  <si>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</si>
  <si>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</si>
  <si>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951 0409 0422008 244 310</t>
  </si>
  <si>
    <t>951 0409 0422008 244 300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</si>
  <si>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</si>
  <si>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</si>
  <si>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Иные закупки товаров, работ и услуг для государственных (муниципальных) нужд</t>
  </si>
  <si>
    <t>Закупка товаров, работ и услуг для государственных (муниципальных) нужд</t>
  </si>
  <si>
    <t>951 0409 7951202 240 000</t>
  </si>
  <si>
    <t>951 0409 7951202 200 000</t>
  </si>
  <si>
    <t>951 0409 7951200 000 000</t>
  </si>
  <si>
    <t>951 0409 7950000 000 000</t>
  </si>
  <si>
    <t>000 1 05 01011 01 0000 110</t>
  </si>
  <si>
    <t>951 0102 0020300 122 213</t>
  </si>
  <si>
    <t>Муниципальная длгосрочная целевая программа "Благоустройство территории и дорожная деятельность муниципального образования "Долотинское сельское поселение" на 2011-2014 годы"</t>
  </si>
  <si>
    <t>000 1 16 90050 10 0000 140</t>
  </si>
  <si>
    <t>Социальное обеспечение</t>
  </si>
  <si>
    <t>Пособия по социальной помощи населению</t>
  </si>
  <si>
    <t>951 0113 9919030 000 000</t>
  </si>
  <si>
    <t>951 0113 9910000 000 000</t>
  </si>
  <si>
    <t>000 1 16 90000 00 0000 140</t>
  </si>
  <si>
    <t>Прочие поступления от денежных взысканий (штрафов) и иных сумм в возмещение ущерба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</si>
  <si>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</si>
  <si>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</si>
  <si>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</si>
  <si>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</si>
  <si>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</si>
  <si>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</si>
  <si>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</si>
  <si>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</si>
  <si>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</si>
  <si>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</si>
  <si>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</si>
  <si>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</si>
  <si>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</si>
  <si>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</si>
  <si>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</si>
  <si>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</si>
  <si>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не разграничена</t>
  </si>
  <si>
    <t>000 1 14  06010 00 0000 430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</si>
  <si>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</si>
  <si>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000 1 14  06013 10 0000 430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</si>
  <si>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</si>
  <si>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</si>
  <si>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</si>
  <si>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</si>
  <si>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обязательствам,возникшим до 1 января 2006 года)</t>
  </si>
  <si>
    <t>000 1 09 04050 00 0000 110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</si>
  <si>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</si>
  <si>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</si>
  <si>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</si>
  <si>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</si>
  <si>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</si>
  <si>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</si>
  <si>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</si>
  <si>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Земельный налог (по обязательствам,возникшим до 1 января 2006 года),мобилизуемый на территориях поселений</t>
  </si>
  <si>
    <t>000 1 09 04053 10 0000 110</t>
  </si>
  <si>
    <t>951 0409 7951204 244 225</t>
  </si>
  <si>
    <t>951 0409 7951204 244 220</t>
  </si>
  <si>
    <t>951 0409 7951204 244 200</t>
  </si>
  <si>
    <t>951 0409 7951204 244 000</t>
  </si>
  <si>
    <t>951 0409 7951204 240 000</t>
  </si>
  <si>
    <t>951 0409 7951204 200 000</t>
  </si>
  <si>
    <t>951 0409 7951204 000 000</t>
  </si>
  <si>
    <t>Подпрограмма "Повышение безопасности дорожного движения в отношении автомобильных дорог местного значения в границах Долотинского сельского поселения"</t>
  </si>
  <si>
    <t>951</t>
  </si>
  <si>
    <t>000 2 02 01001 10 0000 151</t>
  </si>
  <si>
    <t>000 2 02 01001 00 0000 151</t>
  </si>
  <si>
    <t>000 2 02 01000 00 0000 151</t>
  </si>
  <si>
    <t>Дотации на выравнивание бюджетной отчетности</t>
  </si>
  <si>
    <t>Дотации бюджетам субъектов Российской Федерации и муниципальных образований</t>
  </si>
  <si>
    <t>000 1 03 02260 01 0000 110</t>
  </si>
  <si>
    <t>000 1 03 02250 01 0000 110</t>
  </si>
  <si>
    <t>000 1 03 02240 01 0000 110</t>
  </si>
  <si>
    <t>000 1 03 02230 01 0000 110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</si>
  <si>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</si>
  <si>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</si>
  <si>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</si>
  <si>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</si>
  <si>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</si>
  <si>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</si>
  <si>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951 0501 0532010 244 300</t>
  </si>
  <si>
    <t>951 0501 0532010 244 310</t>
  </si>
  <si>
    <t>951 0501 0532010 244 340</t>
  </si>
  <si>
    <t>951 1003 9919030 000 000</t>
  </si>
  <si>
    <t>951 1003 9919030 321 000</t>
  </si>
  <si>
    <t>951 1003 9919030 321 262</t>
  </si>
  <si>
    <t>Мероприятия по содержанию и ремонту объектов благоустройства и мест общего пользования в рамках продпрограммы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</si>
  <si>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</si>
  <si>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951 0113 0200000000 000</t>
  </si>
  <si>
    <t>951 0113 9990000000 000</t>
  </si>
  <si>
    <t>951 0200 0000000000 000</t>
  </si>
  <si>
    <t>951 0503 0510000000 000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</si>
  <si>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</si>
  <si>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</si>
  <si>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</si>
  <si>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Бюджетные инвестиции на приобретение объектов недвижимого имущества в федеральную собственность в рамках государственного оборонного заказа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</si>
  <si>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</si>
  <si>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</si>
  <si>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</si>
  <si>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</si>
  <si>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</si>
  <si>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</si>
  <si>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</si>
  <si>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</si>
  <si>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</si>
  <si>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</si>
  <si>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951 0309 0312002 244 200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</si>
  <si>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</si>
  <si>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</si>
  <si>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</si>
  <si>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Глава муниципального образования Долотинского сельского поселения</t>
  </si>
  <si>
    <t>Подпрограмма« Нормативно-методическое обеспечение и организация бюджетного процесса»</t>
  </si>
  <si>
    <t>Подпрограмма «Развитие муниципального управления и муниципальной службы в Долотинском сельском поселении»</t>
  </si>
  <si>
    <t>Подпрограмма «Пожарная безопасность»</t>
  </si>
  <si>
    <t>Подпрограмма «Защита от чрезвычайных ситуаций»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</si>
  <si>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</si>
  <si>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</si>
  <si>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«Повышение безопасности дорожного движения на территории Долотинского сельского поселения»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</si>
  <si>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</si>
  <si>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</si>
  <si>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</si>
  <si>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</si>
  <si>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Непрограммные расходы</t>
  </si>
  <si>
    <t>Финансовое обеспечение непредвиденных расходов</t>
  </si>
  <si>
    <t>951 0501 0712005 411 310</t>
  </si>
  <si>
    <t>000 01 03 00 00 00 0000 000</t>
  </si>
  <si>
    <t>000 01 03 01 00 00 0000 000</t>
  </si>
  <si>
    <t>000 01 03 01 00 00 0000 700</t>
  </si>
  <si>
    <t>000 01 03 01 00 10 0000 710</t>
  </si>
  <si>
    <t>000 01 03 01 00 10 0000 810</t>
  </si>
  <si>
    <t>000 01 03 01 00 00 0000 800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</si>
  <si>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</si>
  <si>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</si>
  <si>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</si>
  <si>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</si>
  <si>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</si>
  <si>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</si>
  <si>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951 0501 0712005 411 300</t>
  </si>
  <si>
    <t>951 0501 0712005 411 000</t>
  </si>
  <si>
    <t>Мероприятия по предупреждению черезвычайных ситуаций и пропоганде среди населения безопасности жизнедеятельности, обучениедействиям при возникновении черезвычайных ситувций в рамках подпрограммы "Защита от черезвычайных ситуаций"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и безопасности людей на водных объектах"</t>
  </si>
  <si>
    <t>951 0113 9999012 831 290</t>
  </si>
  <si>
    <t>951 0113 9999012 831 200</t>
  </si>
  <si>
    <t>951 0113 9999012 000 000</t>
  </si>
  <si>
    <t>Исполнение судебных актов, предусматривающих обращение взыскания еа средства бюджета Долотинского сельского поселения по иным непрограммным расходам в рамках непрограммных расходов органа местного счамоуправления Долотинского сельского поселения</t>
  </si>
  <si>
    <t>951 0501 0718510 414 310</t>
  </si>
  <si>
    <t>951 0501 0718510 414 300</t>
  </si>
  <si>
    <t>951 0501 0718510 414 000</t>
  </si>
  <si>
    <t>951 0501 0718510 000 000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</si>
  <si>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</si>
  <si>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</si>
  <si>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</si>
  <si>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</si>
  <si>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</si>
  <si>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16</t>
  </si>
  <si>
    <t>951 1003 0718510 000 000</t>
  </si>
  <si>
    <t>Обеспечение функционирования Главы Долотинского сельского поселения</t>
  </si>
  <si>
    <t>августа</t>
  </si>
  <si>
    <t>01.08.2016</t>
  </si>
  <si>
    <t xml:space="preserve">951 0801 0610000590 000 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</si>
  <si>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</si>
  <si>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 xml:space="preserve">951 0801 0610073850 000 </t>
  </si>
  <si>
    <t>951 0801 0610073850 600</t>
  </si>
  <si>
    <t>951 0801 0610073850 610</t>
  </si>
  <si>
    <t>Софинансирование расходов на  повышение заработной платы работникам муниципальных учреждений культуры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</si>
  <si>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 xml:space="preserve">951 0801 06100S3850 000 </t>
  </si>
  <si>
    <t>951 0801 06100S3850 600</t>
  </si>
  <si>
    <t>951 0801 06100S3850 610</t>
  </si>
  <si>
    <t xml:space="preserve">951 0801 06100S3850 611 </t>
  </si>
  <si>
    <t xml:space="preserve">951 0801 0610073850 611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</si>
</sst>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4" fontId="11" fillId="0" borderId="0" xfId="0" applyNumberFormat="1" applyFont="1" applyAlignment="1">
      <alignment/>
    </xf>
    <xf numFmtId="0" fontId="10" fillId="0" borderId="16" xfId="0" applyFont="1" applyBorder="1" applyAlignment="1">
      <alignment vertical="top"/>
    </xf>
    <xf numFmtId="0" fontId="1" fillId="0" borderId="17" xfId="0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9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Fill="1" applyAlignment="1">
      <alignment/>
    </xf>
    <xf numFmtId="4" fontId="10" fillId="0" borderId="23" xfId="0" applyNumberFormat="1" applyFont="1" applyBorder="1" applyAlignment="1">
      <alignment horizontal="center"/>
    </xf>
    <xf numFmtId="4" fontId="2" fillId="32" borderId="23" xfId="0" applyNumberFormat="1" applyFont="1" applyFill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" fontId="10" fillId="0" borderId="23" xfId="0" applyNumberFormat="1" applyFont="1" applyFill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49" fontId="10" fillId="0" borderId="24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0" fontId="10" fillId="0" borderId="25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49" fontId="2" fillId="0" borderId="30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31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49" fontId="10" fillId="0" borderId="30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2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vertical="top" wrapText="1"/>
    </xf>
    <xf numFmtId="0" fontId="2" fillId="0" borderId="42" xfId="0" applyFont="1" applyBorder="1" applyAlignment="1">
      <alignment vertical="top" wrapText="1"/>
    </xf>
    <xf numFmtId="0" fontId="2" fillId="0" borderId="43" xfId="0" applyFont="1" applyBorder="1" applyAlignment="1">
      <alignment vertical="top" wrapText="1"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/>
    </xf>
    <xf numFmtId="49" fontId="10" fillId="0" borderId="38" xfId="0" applyNumberFormat="1" applyFont="1" applyBorder="1" applyAlignment="1">
      <alignment horizontal="center"/>
    </xf>
    <xf numFmtId="0" fontId="2" fillId="0" borderId="47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top"/>
    </xf>
    <xf numFmtId="49" fontId="2" fillId="0" borderId="50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0" fontId="10" fillId="0" borderId="16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top"/>
    </xf>
    <xf numFmtId="4" fontId="10" fillId="0" borderId="28" xfId="0" applyNumberFormat="1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4" fontId="10" fillId="0" borderId="38" xfId="0" applyNumberFormat="1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4" fontId="2" fillId="0" borderId="47" xfId="0" applyNumberFormat="1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10" fillId="0" borderId="48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center"/>
    </xf>
    <xf numFmtId="4" fontId="10" fillId="0" borderId="52" xfId="0" applyNumberFormat="1" applyFont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10" fillId="0" borderId="53" xfId="0" applyNumberFormat="1" applyFont="1" applyFill="1" applyBorder="1" applyAlignment="1">
      <alignment horizontal="center"/>
    </xf>
    <xf numFmtId="4" fontId="10" fillId="0" borderId="12" xfId="0" applyNumberFormat="1" applyFont="1" applyFill="1" applyBorder="1" applyAlignment="1">
      <alignment horizontal="center"/>
    </xf>
    <xf numFmtId="4" fontId="10" fillId="0" borderId="54" xfId="0" applyNumberFormat="1" applyFont="1" applyFill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48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" fontId="2" fillId="0" borderId="53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0" borderId="54" xfId="0" applyNumberFormat="1" applyFont="1" applyFill="1" applyBorder="1" applyAlignment="1">
      <alignment horizontal="center"/>
    </xf>
    <xf numFmtId="4" fontId="2" fillId="0" borderId="48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9" fontId="2" fillId="0" borderId="55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49" fontId="10" fillId="0" borderId="48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49" fontId="10" fillId="0" borderId="55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0" fontId="2" fillId="0" borderId="41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4" fontId="10" fillId="0" borderId="48" xfId="0" applyNumberFormat="1" applyFont="1" applyFill="1" applyBorder="1" applyAlignment="1">
      <alignment horizontal="center"/>
    </xf>
    <xf numFmtId="4" fontId="10" fillId="0" borderId="18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49" fontId="2" fillId="0" borderId="49" xfId="0" applyNumberFormat="1" applyFont="1" applyFill="1" applyBorder="1" applyAlignment="1">
      <alignment horizontal="center"/>
    </xf>
    <xf numFmtId="49" fontId="2" fillId="0" borderId="56" xfId="0" applyNumberFormat="1" applyFont="1" applyFill="1" applyBorder="1" applyAlignment="1">
      <alignment horizontal="center"/>
    </xf>
    <xf numFmtId="49" fontId="2" fillId="0" borderId="57" xfId="0" applyNumberFormat="1" applyFont="1" applyFill="1" applyBorder="1" applyAlignment="1">
      <alignment horizontal="center"/>
    </xf>
    <xf numFmtId="49" fontId="2" fillId="0" borderId="53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54" xfId="0" applyNumberFormat="1" applyFont="1" applyFill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" fontId="2" fillId="0" borderId="49" xfId="0" applyNumberFormat="1" applyFont="1" applyFill="1" applyBorder="1" applyAlignment="1">
      <alignment horizontal="center"/>
    </xf>
    <xf numFmtId="4" fontId="2" fillId="0" borderId="56" xfId="0" applyNumberFormat="1" applyFont="1" applyFill="1" applyBorder="1" applyAlignment="1">
      <alignment horizontal="center"/>
    </xf>
    <xf numFmtId="4" fontId="2" fillId="0" borderId="57" xfId="0" applyNumberFormat="1" applyFont="1" applyFill="1" applyBorder="1" applyAlignment="1">
      <alignment horizontal="center"/>
    </xf>
    <xf numFmtId="4" fontId="2" fillId="0" borderId="60" xfId="0" applyNumberFormat="1" applyFont="1" applyFill="1" applyBorder="1" applyAlignment="1">
      <alignment horizontal="center"/>
    </xf>
    <xf numFmtId="4" fontId="2" fillId="0" borderId="61" xfId="0" applyNumberFormat="1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2" fillId="0" borderId="41" xfId="0" applyFont="1" applyBorder="1" applyAlignment="1">
      <alignment vertical="top"/>
    </xf>
    <xf numFmtId="0" fontId="2" fillId="0" borderId="42" xfId="0" applyFont="1" applyBorder="1" applyAlignment="1">
      <alignment vertical="top"/>
    </xf>
    <xf numFmtId="0" fontId="2" fillId="0" borderId="43" xfId="0" applyFont="1" applyBorder="1" applyAlignment="1">
      <alignment vertical="top"/>
    </xf>
    <xf numFmtId="49" fontId="2" fillId="0" borderId="49" xfId="0" applyNumberFormat="1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54" xfId="0" applyNumberFormat="1" applyFont="1" applyBorder="1" applyAlignment="1">
      <alignment horizontal="center"/>
    </xf>
    <xf numFmtId="49" fontId="10" fillId="0" borderId="59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49" fontId="10" fillId="0" borderId="62" xfId="0" applyNumberFormat="1" applyFont="1" applyBorder="1" applyAlignment="1">
      <alignment horizontal="center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4" fontId="10" fillId="0" borderId="65" xfId="0" applyNumberFormat="1" applyFont="1" applyBorder="1" applyAlignment="1">
      <alignment horizontal="center"/>
    </xf>
    <xf numFmtId="4" fontId="10" fillId="0" borderId="63" xfId="0" applyNumberFormat="1" applyFont="1" applyBorder="1" applyAlignment="1">
      <alignment horizontal="center"/>
    </xf>
    <xf numFmtId="4" fontId="10" fillId="0" borderId="64" xfId="0" applyNumberFormat="1" applyFont="1" applyBorder="1" applyAlignment="1">
      <alignment horizontal="center"/>
    </xf>
    <xf numFmtId="4" fontId="10" fillId="0" borderId="53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" fontId="10" fillId="0" borderId="54" xfId="0" applyNumberFormat="1" applyFont="1" applyBorder="1" applyAlignment="1">
      <alignment horizontal="center"/>
    </xf>
    <xf numFmtId="0" fontId="10" fillId="0" borderId="31" xfId="0" applyFont="1" applyBorder="1" applyAlignment="1">
      <alignment vertical="top" wrapText="1"/>
    </xf>
    <xf numFmtId="0" fontId="10" fillId="0" borderId="32" xfId="0" applyFont="1" applyBorder="1" applyAlignment="1">
      <alignment vertical="top" wrapText="1"/>
    </xf>
    <xf numFmtId="0" fontId="10" fillId="0" borderId="33" xfId="0" applyFont="1" applyBorder="1" applyAlignment="1">
      <alignment vertical="top" wrapText="1"/>
    </xf>
    <xf numFmtId="49" fontId="10" fillId="0" borderId="63" xfId="0" applyNumberFormat="1" applyFont="1" applyBorder="1" applyAlignment="1">
      <alignment horizontal="center"/>
    </xf>
    <xf numFmtId="49" fontId="10" fillId="0" borderId="64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56" xfId="0" applyNumberFormat="1" applyFont="1" applyBorder="1" applyAlignment="1">
      <alignment horizontal="center"/>
    </xf>
    <xf numFmtId="4" fontId="2" fillId="0" borderId="57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49" fontId="10" fillId="0" borderId="65" xfId="0" applyNumberFormat="1" applyFont="1" applyBorder="1" applyAlignment="1">
      <alignment horizontal="center"/>
    </xf>
    <xf numFmtId="49" fontId="10" fillId="0" borderId="65" xfId="0" applyNumberFormat="1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49" fontId="2" fillId="0" borderId="66" xfId="0" applyNumberFormat="1" applyFont="1" applyBorder="1" applyAlignment="1">
      <alignment horizontal="center"/>
    </xf>
    <xf numFmtId="49" fontId="2" fillId="0" borderId="67" xfId="0" applyNumberFormat="1" applyFont="1" applyBorder="1" applyAlignment="1">
      <alignment horizontal="center"/>
    </xf>
    <xf numFmtId="49" fontId="2" fillId="0" borderId="68" xfId="0" applyNumberFormat="1" applyFont="1" applyBorder="1" applyAlignment="1">
      <alignment horizontal="center"/>
    </xf>
    <xf numFmtId="49" fontId="2" fillId="0" borderId="61" xfId="0" applyNumberFormat="1" applyFont="1" applyFill="1" applyBorder="1" applyAlignment="1">
      <alignment horizontal="center"/>
    </xf>
    <xf numFmtId="49" fontId="2" fillId="0" borderId="67" xfId="0" applyNumberFormat="1" applyFont="1" applyFill="1" applyBorder="1" applyAlignment="1">
      <alignment horizontal="center"/>
    </xf>
    <xf numFmtId="49" fontId="2" fillId="0" borderId="68" xfId="0" applyNumberFormat="1" applyFont="1" applyFill="1" applyBorder="1" applyAlignment="1">
      <alignment horizontal="center"/>
    </xf>
    <xf numFmtId="0" fontId="2" fillId="0" borderId="49" xfId="0" applyFont="1" applyBorder="1" applyAlignment="1">
      <alignment horizontal="left" wrapText="1"/>
    </xf>
    <xf numFmtId="0" fontId="2" fillId="0" borderId="56" xfId="0" applyFont="1" applyBorder="1" applyAlignment="1">
      <alignment horizontal="left" wrapText="1"/>
    </xf>
    <xf numFmtId="0" fontId="2" fillId="0" borderId="69" xfId="0" applyFont="1" applyBorder="1" applyAlignment="1">
      <alignment horizontal="left" wrapText="1"/>
    </xf>
    <xf numFmtId="4" fontId="2" fillId="0" borderId="23" xfId="0" applyNumberFormat="1" applyFont="1" applyFill="1" applyBorder="1" applyAlignment="1" quotePrefix="1">
      <alignment horizontal="center"/>
    </xf>
    <xf numFmtId="0" fontId="2" fillId="0" borderId="2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2" fillId="0" borderId="70" xfId="0" applyFont="1" applyBorder="1" applyAlignment="1">
      <alignment wrapText="1"/>
    </xf>
    <xf numFmtId="0" fontId="2" fillId="0" borderId="71" xfId="0" applyFont="1" applyBorder="1" applyAlignment="1">
      <alignment wrapText="1"/>
    </xf>
    <xf numFmtId="0" fontId="2" fillId="0" borderId="72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6" fillId="0" borderId="56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4" fontId="2" fillId="0" borderId="45" xfId="0" applyNumberFormat="1" applyFont="1" applyFill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41" xfId="0" applyFont="1" applyBorder="1" applyAlignment="1">
      <alignment horizontal="left" wrapText="1" indent="2"/>
    </xf>
    <xf numFmtId="0" fontId="2" fillId="0" borderId="42" xfId="0" applyFont="1" applyBorder="1" applyAlignment="1">
      <alignment horizontal="left" wrapText="1" indent="2"/>
    </xf>
    <xf numFmtId="0" fontId="2" fillId="0" borderId="43" xfId="0" applyFont="1" applyBorder="1" applyAlignment="1">
      <alignment horizontal="left" wrapText="1" indent="2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7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73" xfId="0" applyFont="1" applyBorder="1" applyAlignment="1">
      <alignment horizontal="left" vertical="center" wrapText="1" indent="2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4" fontId="2" fillId="0" borderId="38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54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D84"/>
  <sheetViews>
    <sheetView zoomScaleSheetLayoutView="100" zoomScalePageLayoutView="0" workbookViewId="0" topLeftCell="A1">
      <selection activeCell="BZ15" sqref="BZ15:CO15"/>
    </sheetView>
  </sheetViews>
  <sheetFormatPr defaultColWidth="0.875" defaultRowHeight="12.75"/>
  <cols>
    <col min="1" max="27" width="0.875" style="1" customWidth="1"/>
    <col min="28" max="28" width="5.125" style="1" customWidth="1"/>
    <col min="29" max="50" width="0.875" style="1" customWidth="1"/>
    <col min="51" max="51" width="0.74609375" style="1" customWidth="1"/>
    <col min="52" max="52" width="0.875" style="1" customWidth="1"/>
    <col min="53" max="53" width="1.37890625" style="1" customWidth="1"/>
    <col min="54" max="54" width="2.75390625" style="1" customWidth="1"/>
    <col min="55" max="72" width="0.875" style="1" customWidth="1"/>
    <col min="73" max="73" width="0.37109375" style="1" customWidth="1"/>
    <col min="74" max="74" width="0.6171875" style="1" customWidth="1"/>
    <col min="75" max="76" width="0.875" style="1" hidden="1" customWidth="1"/>
    <col min="77" max="77" width="0.37109375" style="1" customWidth="1"/>
    <col min="78" max="88" width="0.875" style="1" customWidth="1"/>
    <col min="89" max="89" width="0.12890625" style="1" customWidth="1"/>
    <col min="90" max="126" width="0.875" style="1" customWidth="1"/>
    <col min="127" max="127" width="0.74609375" style="1" customWidth="1"/>
    <col min="128" max="16384" width="0.875" style="1" customWidth="1"/>
  </cols>
  <sheetData>
    <row r="1" ht="3" customHeight="1"/>
    <row r="2" spans="2:109" ht="15" customHeight="1" thickBot="1">
      <c r="B2" s="73" t="s">
        <v>318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P2" s="68" t="s">
        <v>296</v>
      </c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70"/>
    </row>
    <row r="3" spans="2:109" s="2" customFormat="1" ht="1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CN3" s="4" t="s">
        <v>345</v>
      </c>
      <c r="CP3" s="74" t="s">
        <v>319</v>
      </c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6"/>
    </row>
    <row r="4" spans="37:109" s="2" customFormat="1" ht="15" customHeight="1">
      <c r="AK4" s="4" t="s">
        <v>301</v>
      </c>
      <c r="AL4" s="77" t="s">
        <v>659</v>
      </c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1">
        <v>20</v>
      </c>
      <c r="BC4" s="71"/>
      <c r="BD4" s="71"/>
      <c r="BE4" s="71"/>
      <c r="BF4" s="72" t="s">
        <v>656</v>
      </c>
      <c r="BG4" s="72"/>
      <c r="BH4" s="72"/>
      <c r="BI4" s="2" t="s">
        <v>302</v>
      </c>
      <c r="CN4" s="4" t="s">
        <v>297</v>
      </c>
      <c r="CP4" s="78" t="s">
        <v>660</v>
      </c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80"/>
    </row>
    <row r="5" spans="2:109" s="2" customFormat="1" ht="14.25" customHeight="1">
      <c r="B5" s="2" t="s">
        <v>333</v>
      </c>
      <c r="CN5" s="4" t="s">
        <v>298</v>
      </c>
      <c r="CP5" s="78" t="s">
        <v>358</v>
      </c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80"/>
    </row>
    <row r="6" spans="2:109" s="2" customFormat="1" ht="12" customHeight="1">
      <c r="B6" s="5" t="s">
        <v>334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7"/>
      <c r="R6" s="17"/>
      <c r="S6" s="17"/>
      <c r="T6" s="90" t="s">
        <v>357</v>
      </c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17"/>
      <c r="CA6" s="17"/>
      <c r="CB6" s="17"/>
      <c r="CC6" s="17"/>
      <c r="CD6" s="17"/>
      <c r="CE6" s="5"/>
      <c r="CN6" s="4" t="s">
        <v>332</v>
      </c>
      <c r="CP6" s="78" t="s">
        <v>567</v>
      </c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80"/>
    </row>
    <row r="7" spans="2:109" s="2" customFormat="1" ht="33" customHeight="1">
      <c r="B7" s="92" t="s">
        <v>300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3" t="s">
        <v>463</v>
      </c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17"/>
      <c r="CA7" s="17"/>
      <c r="CB7" s="17"/>
      <c r="CC7" s="17"/>
      <c r="CD7" s="17"/>
      <c r="CE7" s="5"/>
      <c r="CN7" s="4" t="s">
        <v>349</v>
      </c>
      <c r="CP7" s="78" t="s">
        <v>247</v>
      </c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80"/>
    </row>
    <row r="8" spans="2:109" s="2" customFormat="1" ht="15" customHeight="1">
      <c r="B8" s="2" t="s">
        <v>610</v>
      </c>
      <c r="CN8" s="4"/>
      <c r="CP8" s="78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80"/>
    </row>
    <row r="9" spans="2:109" s="2" customFormat="1" ht="14.25" customHeight="1" thickBot="1">
      <c r="B9" s="2" t="s">
        <v>329</v>
      </c>
      <c r="CP9" s="84" t="s">
        <v>299</v>
      </c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6"/>
    </row>
    <row r="10" spans="2:109" s="3" customFormat="1" ht="25.5" customHeight="1">
      <c r="B10" s="94" t="s">
        <v>320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</row>
    <row r="11" spans="2:109" ht="34.5" customHeight="1">
      <c r="B11" s="91" t="s">
        <v>289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 t="s">
        <v>290</v>
      </c>
      <c r="AD11" s="91"/>
      <c r="AE11" s="91"/>
      <c r="AF11" s="91"/>
      <c r="AG11" s="91"/>
      <c r="AH11" s="91"/>
      <c r="AI11" s="91" t="s">
        <v>335</v>
      </c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 t="s">
        <v>330</v>
      </c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 t="s">
        <v>291</v>
      </c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 t="s">
        <v>292</v>
      </c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5"/>
    </row>
    <row r="12" spans="2:109" s="14" customFormat="1" ht="12" customHeight="1" thickBot="1">
      <c r="B12" s="102">
        <v>1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89">
        <v>2</v>
      </c>
      <c r="AD12" s="89"/>
      <c r="AE12" s="89"/>
      <c r="AF12" s="89"/>
      <c r="AG12" s="89"/>
      <c r="AH12" s="89"/>
      <c r="AI12" s="89">
        <v>3</v>
      </c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>
        <v>4</v>
      </c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>
        <v>5</v>
      </c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>
        <v>6</v>
      </c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96"/>
    </row>
    <row r="13" spans="2:160" s="24" customFormat="1" ht="18.75" customHeight="1">
      <c r="B13" s="99" t="s">
        <v>321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1"/>
      <c r="AC13" s="87" t="s">
        <v>294</v>
      </c>
      <c r="AD13" s="88"/>
      <c r="AE13" s="88"/>
      <c r="AF13" s="88"/>
      <c r="AG13" s="88"/>
      <c r="AH13" s="88"/>
      <c r="AI13" s="88" t="s">
        <v>295</v>
      </c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106">
        <f>BD15+BD70</f>
        <v>17761000</v>
      </c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>
        <f>BZ15+BZ70</f>
        <v>5179080.47</v>
      </c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>
        <f>BD13-BZ13</f>
        <v>12581919.530000001</v>
      </c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8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</row>
    <row r="14" spans="2:127" ht="18.75" customHeight="1">
      <c r="B14" s="81" t="s">
        <v>293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3"/>
      <c r="AC14" s="97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1"/>
      <c r="DW14" s="21"/>
    </row>
    <row r="15" spans="2:158" s="24" customFormat="1" ht="22.5" customHeight="1">
      <c r="B15" s="58" t="s">
        <v>492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60"/>
      <c r="AC15" s="66" t="s">
        <v>294</v>
      </c>
      <c r="AD15" s="67"/>
      <c r="AE15" s="67"/>
      <c r="AF15" s="67"/>
      <c r="AG15" s="67"/>
      <c r="AH15" s="67"/>
      <c r="AI15" s="67" t="s">
        <v>434</v>
      </c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103">
        <f>BD16+BD20+BD26+BD35+BD43+BD50+BD62</f>
        <v>5598300</v>
      </c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>
        <f>BZ16+BZ20+BZ26+BZ35+BZ50+BZ46+BZ62+BZ43</f>
        <v>2475280.4699999997</v>
      </c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>
        <f>BD15-BZ15</f>
        <v>3123019.5300000003</v>
      </c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5"/>
      <c r="DV15" s="26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</row>
    <row r="16" spans="2:127" s="24" customFormat="1" ht="18.75" customHeight="1">
      <c r="B16" s="58" t="s">
        <v>355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60"/>
      <c r="AC16" s="53" t="s">
        <v>294</v>
      </c>
      <c r="AD16" s="47"/>
      <c r="AE16" s="47"/>
      <c r="AF16" s="47"/>
      <c r="AG16" s="47"/>
      <c r="AH16" s="47"/>
      <c r="AI16" s="47" t="s">
        <v>435</v>
      </c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3">
        <f>BD17</f>
        <v>2174100</v>
      </c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8">
        <f>BZ17</f>
        <v>563989.97</v>
      </c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103">
        <f>BD16-BZ16</f>
        <v>1610110.03</v>
      </c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5"/>
      <c r="DW16" s="30"/>
    </row>
    <row r="17" spans="2:127" ht="18.75" customHeight="1">
      <c r="B17" s="50" t="s">
        <v>356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2"/>
      <c r="AC17" s="49" t="s">
        <v>294</v>
      </c>
      <c r="AD17" s="45"/>
      <c r="AE17" s="45"/>
      <c r="AF17" s="45"/>
      <c r="AG17" s="45"/>
      <c r="AH17" s="45"/>
      <c r="AI17" s="45" t="s">
        <v>436</v>
      </c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6">
        <f>BD18</f>
        <v>2174100</v>
      </c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57">
        <f>BZ18+BZ19</f>
        <v>563989.97</v>
      </c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4">
        <f>BD17-BZ17</f>
        <v>1610110.03</v>
      </c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6"/>
      <c r="DW17" s="21"/>
    </row>
    <row r="18" spans="2:127" ht="101.25" customHeight="1">
      <c r="B18" s="50" t="s">
        <v>551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2"/>
      <c r="AC18" s="49" t="s">
        <v>294</v>
      </c>
      <c r="AD18" s="45"/>
      <c r="AE18" s="45"/>
      <c r="AF18" s="45"/>
      <c r="AG18" s="45"/>
      <c r="AH18" s="45"/>
      <c r="AI18" s="45" t="s">
        <v>437</v>
      </c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6">
        <v>2174100</v>
      </c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57">
        <v>560248.85</v>
      </c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4">
        <f>BD18-BZ18</f>
        <v>1613851.15</v>
      </c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6"/>
      <c r="DW18" s="21"/>
    </row>
    <row r="19" spans="2:127" ht="61.5" customHeight="1">
      <c r="B19" s="50" t="s">
        <v>404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2"/>
      <c r="AC19" s="49" t="s">
        <v>294</v>
      </c>
      <c r="AD19" s="45"/>
      <c r="AE19" s="45"/>
      <c r="AF19" s="45"/>
      <c r="AG19" s="45"/>
      <c r="AH19" s="45"/>
      <c r="AI19" s="45" t="s">
        <v>405</v>
      </c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6" t="s">
        <v>410</v>
      </c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57">
        <v>3741.12</v>
      </c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4" t="s">
        <v>410</v>
      </c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6"/>
      <c r="DW19" s="21"/>
    </row>
    <row r="20" spans="2:127" s="24" customFormat="1" ht="46.5" customHeight="1">
      <c r="B20" s="58" t="s">
        <v>580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60"/>
      <c r="AC20" s="53" t="s">
        <v>294</v>
      </c>
      <c r="AD20" s="47"/>
      <c r="AE20" s="47"/>
      <c r="AF20" s="47"/>
      <c r="AG20" s="47"/>
      <c r="AH20" s="47"/>
      <c r="AI20" s="47" t="s">
        <v>579</v>
      </c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3">
        <f>BD21</f>
        <v>1254400</v>
      </c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8">
        <f>BZ21</f>
        <v>765178.9500000001</v>
      </c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103">
        <f>BD20-BZ20</f>
        <v>489221.04999999993</v>
      </c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5"/>
      <c r="DW20" s="30"/>
    </row>
    <row r="21" spans="2:127" ht="35.25" customHeight="1">
      <c r="B21" s="50" t="s">
        <v>578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2"/>
      <c r="AC21" s="49" t="s">
        <v>294</v>
      </c>
      <c r="AD21" s="45"/>
      <c r="AE21" s="45"/>
      <c r="AF21" s="45"/>
      <c r="AG21" s="45"/>
      <c r="AH21" s="45"/>
      <c r="AI21" s="45" t="s">
        <v>577</v>
      </c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6">
        <f>BD22+BD23+BD24</f>
        <v>1254400</v>
      </c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>
        <f>BZ22+BZ23+BZ24+BZ25</f>
        <v>765178.9500000001</v>
      </c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54">
        <f>BD21-BZ21</f>
        <v>489221.04999999993</v>
      </c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6"/>
      <c r="DW21" s="21"/>
    </row>
    <row r="22" spans="2:127" ht="90.75" customHeight="1">
      <c r="B22" s="50" t="s">
        <v>552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2"/>
      <c r="AC22" s="49" t="s">
        <v>294</v>
      </c>
      <c r="AD22" s="45"/>
      <c r="AE22" s="45"/>
      <c r="AF22" s="45"/>
      <c r="AG22" s="45"/>
      <c r="AH22" s="45"/>
      <c r="AI22" s="45" t="s">
        <v>576</v>
      </c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6">
        <v>437300</v>
      </c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57">
        <v>256294.96</v>
      </c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4">
        <f>BD22-BZ22</f>
        <v>181005.04</v>
      </c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6"/>
      <c r="DW22" s="21"/>
    </row>
    <row r="23" spans="2:127" ht="114" customHeight="1">
      <c r="B23" s="50" t="s">
        <v>555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2"/>
      <c r="AC23" s="49" t="s">
        <v>294</v>
      </c>
      <c r="AD23" s="45"/>
      <c r="AE23" s="45"/>
      <c r="AF23" s="45"/>
      <c r="AG23" s="45"/>
      <c r="AH23" s="45"/>
      <c r="AI23" s="45" t="s">
        <v>575</v>
      </c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6">
        <v>8800</v>
      </c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57">
        <v>4252.33</v>
      </c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4">
        <f>BD23-BZ23</f>
        <v>4547.67</v>
      </c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6"/>
      <c r="DW23" s="21"/>
    </row>
    <row r="24" spans="2:127" ht="92.25" customHeight="1">
      <c r="B24" s="50" t="s">
        <v>554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2"/>
      <c r="AC24" s="49" t="s">
        <v>294</v>
      </c>
      <c r="AD24" s="45"/>
      <c r="AE24" s="45"/>
      <c r="AF24" s="45"/>
      <c r="AG24" s="45"/>
      <c r="AH24" s="45"/>
      <c r="AI24" s="45" t="s">
        <v>574</v>
      </c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6">
        <v>808300</v>
      </c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57">
        <v>542948.27</v>
      </c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4">
        <f>BD24-BZ24</f>
        <v>265351.73</v>
      </c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6"/>
      <c r="DW24" s="21"/>
    </row>
    <row r="25" spans="2:127" ht="93" customHeight="1">
      <c r="B25" s="50" t="s">
        <v>553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2"/>
      <c r="AC25" s="49" t="s">
        <v>294</v>
      </c>
      <c r="AD25" s="45"/>
      <c r="AE25" s="45"/>
      <c r="AF25" s="45"/>
      <c r="AG25" s="45"/>
      <c r="AH25" s="45"/>
      <c r="AI25" s="45" t="s">
        <v>573</v>
      </c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6" t="s">
        <v>410</v>
      </c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57">
        <v>-38316.61</v>
      </c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4">
        <f>BZ25</f>
        <v>-38316.61</v>
      </c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6"/>
      <c r="DW25" s="21"/>
    </row>
    <row r="26" spans="2:109" s="24" customFormat="1" ht="22.5" customHeight="1">
      <c r="B26" s="58" t="s">
        <v>359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60"/>
      <c r="AC26" s="53" t="s">
        <v>294</v>
      </c>
      <c r="AD26" s="47"/>
      <c r="AE26" s="47"/>
      <c r="AF26" s="47"/>
      <c r="AG26" s="47"/>
      <c r="AH26" s="47"/>
      <c r="AI26" s="47" t="s">
        <v>438</v>
      </c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3">
        <f>BD33</f>
        <v>653200</v>
      </c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8">
        <f>BZ33</f>
        <v>654620.92</v>
      </c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103">
        <f>BD26-BZ26</f>
        <v>-1420.920000000042</v>
      </c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5"/>
    </row>
    <row r="27" spans="2:109" ht="33.75" customHeight="1" hidden="1">
      <c r="B27" s="50" t="s">
        <v>499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2"/>
      <c r="AC27" s="49" t="s">
        <v>294</v>
      </c>
      <c r="AD27" s="45"/>
      <c r="AE27" s="45"/>
      <c r="AF27" s="45"/>
      <c r="AG27" s="45"/>
      <c r="AH27" s="45"/>
      <c r="AI27" s="45" t="s">
        <v>498</v>
      </c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6" t="str">
        <f>BD28</f>
        <v>-</v>
      </c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 t="str">
        <f>BZ28</f>
        <v>-</v>
      </c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103" t="e">
        <f aca="true" t="shared" si="0" ref="CP27:CP33">BD27-BZ27</f>
        <v>#VALUE!</v>
      </c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5"/>
    </row>
    <row r="28" spans="2:109" ht="48" customHeight="1" hidden="1">
      <c r="B28" s="50" t="s">
        <v>502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2"/>
      <c r="AC28" s="49" t="s">
        <v>294</v>
      </c>
      <c r="AD28" s="45"/>
      <c r="AE28" s="45"/>
      <c r="AF28" s="45"/>
      <c r="AG28" s="45"/>
      <c r="AH28" s="45"/>
      <c r="AI28" s="45" t="s">
        <v>491</v>
      </c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6" t="str">
        <f>BD29</f>
        <v>-</v>
      </c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 t="str">
        <f>BZ29</f>
        <v>-</v>
      </c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103" t="e">
        <f t="shared" si="0"/>
        <v>#VALUE!</v>
      </c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5"/>
    </row>
    <row r="29" spans="2:109" ht="47.25" customHeight="1" hidden="1">
      <c r="B29" s="50" t="s">
        <v>502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2"/>
      <c r="AC29" s="49" t="s">
        <v>294</v>
      </c>
      <c r="AD29" s="45"/>
      <c r="AE29" s="45"/>
      <c r="AF29" s="45"/>
      <c r="AG29" s="45"/>
      <c r="AH29" s="45"/>
      <c r="AI29" s="45" t="s">
        <v>514</v>
      </c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6" t="s">
        <v>410</v>
      </c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 t="str">
        <f>BZ32</f>
        <v>-</v>
      </c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103" t="e">
        <f t="shared" si="0"/>
        <v>#VALUE!</v>
      </c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5"/>
    </row>
    <row r="30" spans="2:109" ht="0.75" customHeight="1" hidden="1">
      <c r="B30" s="50" t="s">
        <v>507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2"/>
      <c r="AC30" s="49" t="s">
        <v>294</v>
      </c>
      <c r="AD30" s="45"/>
      <c r="AE30" s="45"/>
      <c r="AF30" s="45"/>
      <c r="AG30" s="45"/>
      <c r="AH30" s="45"/>
      <c r="AI30" s="45" t="s">
        <v>497</v>
      </c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6" t="s">
        <v>410</v>
      </c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>
        <f>SUM(BZ15:CO29)</f>
        <v>7117408.149999999</v>
      </c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103" t="e">
        <f t="shared" si="0"/>
        <v>#VALUE!</v>
      </c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5"/>
    </row>
    <row r="31" spans="2:109" ht="43.5" customHeight="1" hidden="1">
      <c r="B31" s="50" t="s">
        <v>503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2"/>
      <c r="AC31" s="49" t="s">
        <v>294</v>
      </c>
      <c r="AD31" s="45"/>
      <c r="AE31" s="45"/>
      <c r="AF31" s="45"/>
      <c r="AG31" s="45"/>
      <c r="AH31" s="45"/>
      <c r="AI31" s="45" t="s">
        <v>496</v>
      </c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6" t="s">
        <v>410</v>
      </c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 t="str">
        <f>BZ32</f>
        <v>-</v>
      </c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103" t="e">
        <f t="shared" si="0"/>
        <v>#VALUE!</v>
      </c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5"/>
    </row>
    <row r="32" spans="2:109" ht="22.5" customHeight="1" hidden="1">
      <c r="B32" s="50" t="s">
        <v>506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2"/>
      <c r="AC32" s="49" t="s">
        <v>294</v>
      </c>
      <c r="AD32" s="45"/>
      <c r="AE32" s="45"/>
      <c r="AF32" s="45"/>
      <c r="AG32" s="45"/>
      <c r="AH32" s="45"/>
      <c r="AI32" s="45" t="s">
        <v>495</v>
      </c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6" t="s">
        <v>410</v>
      </c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 t="s">
        <v>410</v>
      </c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103" t="e">
        <f t="shared" si="0"/>
        <v>#VALUE!</v>
      </c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5"/>
    </row>
    <row r="33" spans="2:109" ht="26.25" customHeight="1">
      <c r="B33" s="50" t="s">
        <v>360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2"/>
      <c r="AC33" s="49" t="s">
        <v>294</v>
      </c>
      <c r="AD33" s="45"/>
      <c r="AE33" s="45"/>
      <c r="AF33" s="45"/>
      <c r="AG33" s="45"/>
      <c r="AH33" s="45"/>
      <c r="AI33" s="45" t="s">
        <v>467</v>
      </c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6">
        <f>BD34</f>
        <v>653200</v>
      </c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4">
        <f>BZ34</f>
        <v>654620.92</v>
      </c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103">
        <f t="shared" si="0"/>
        <v>-1420.920000000042</v>
      </c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5"/>
    </row>
    <row r="34" spans="2:109" ht="25.5" customHeight="1">
      <c r="B34" s="50" t="s">
        <v>360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2"/>
      <c r="AC34" s="49" t="s">
        <v>294</v>
      </c>
      <c r="AD34" s="45"/>
      <c r="AE34" s="45"/>
      <c r="AF34" s="45"/>
      <c r="AG34" s="45"/>
      <c r="AH34" s="45"/>
      <c r="AI34" s="45" t="s">
        <v>439</v>
      </c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6">
        <v>653200</v>
      </c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4">
        <v>654620.92</v>
      </c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103">
        <f>BD34-BZ34</f>
        <v>-1420.920000000042</v>
      </c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5"/>
    </row>
    <row r="35" spans="2:109" s="24" customFormat="1" ht="18.75" customHeight="1">
      <c r="B35" s="58" t="s">
        <v>361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60"/>
      <c r="AC35" s="53" t="s">
        <v>294</v>
      </c>
      <c r="AD35" s="47"/>
      <c r="AE35" s="47"/>
      <c r="AF35" s="47"/>
      <c r="AG35" s="47"/>
      <c r="AH35" s="47"/>
      <c r="AI35" s="47" t="s">
        <v>441</v>
      </c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3">
        <f>BD36+BD38</f>
        <v>1169600</v>
      </c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8">
        <f>BZ36+BZ38</f>
        <v>238946.71000000002</v>
      </c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103">
        <f aca="true" t="shared" si="1" ref="CP35:CP42">BD35-BZ35</f>
        <v>930653.29</v>
      </c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5"/>
    </row>
    <row r="36" spans="2:109" ht="22.5" customHeight="1">
      <c r="B36" s="50" t="s">
        <v>362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2"/>
      <c r="AC36" s="49" t="s">
        <v>294</v>
      </c>
      <c r="AD36" s="45"/>
      <c r="AE36" s="45"/>
      <c r="AF36" s="45"/>
      <c r="AG36" s="45"/>
      <c r="AH36" s="45"/>
      <c r="AI36" s="45" t="s">
        <v>442</v>
      </c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6">
        <f>BD37</f>
        <v>74800</v>
      </c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57">
        <f>BZ37</f>
        <v>4936.7</v>
      </c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4">
        <f t="shared" si="1"/>
        <v>69863.3</v>
      </c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6"/>
    </row>
    <row r="37" spans="2:109" ht="57.75" customHeight="1">
      <c r="B37" s="50" t="s">
        <v>556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2"/>
      <c r="AC37" s="49" t="s">
        <v>294</v>
      </c>
      <c r="AD37" s="45"/>
      <c r="AE37" s="45"/>
      <c r="AF37" s="45"/>
      <c r="AG37" s="45"/>
      <c r="AH37" s="45"/>
      <c r="AI37" s="45" t="s">
        <v>443</v>
      </c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6">
        <v>74800</v>
      </c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57">
        <v>4936.7</v>
      </c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4">
        <f t="shared" si="1"/>
        <v>69863.3</v>
      </c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6"/>
    </row>
    <row r="38" spans="2:109" ht="18.75" customHeight="1">
      <c r="B38" s="58" t="s">
        <v>363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60"/>
      <c r="AC38" s="53" t="s">
        <v>294</v>
      </c>
      <c r="AD38" s="47"/>
      <c r="AE38" s="47"/>
      <c r="AF38" s="47"/>
      <c r="AG38" s="47"/>
      <c r="AH38" s="47"/>
      <c r="AI38" s="47" t="s">
        <v>444</v>
      </c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3">
        <f>BD39+BD41</f>
        <v>1094800</v>
      </c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8">
        <f>BZ40+BZ42</f>
        <v>234010.01</v>
      </c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103">
        <f t="shared" si="1"/>
        <v>860789.99</v>
      </c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5"/>
    </row>
    <row r="39" spans="2:109" ht="24" customHeight="1">
      <c r="B39" s="63" t="s">
        <v>272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5"/>
      <c r="AC39" s="61" t="s">
        <v>294</v>
      </c>
      <c r="AD39" s="62"/>
      <c r="AE39" s="62"/>
      <c r="AF39" s="62"/>
      <c r="AG39" s="62"/>
      <c r="AH39" s="62"/>
      <c r="AI39" s="62" t="s">
        <v>550</v>
      </c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54">
        <f>BD40</f>
        <v>200000</v>
      </c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118">
        <f>BZ40</f>
        <v>224707.16</v>
      </c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54">
        <f t="shared" si="1"/>
        <v>-24707.160000000003</v>
      </c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6"/>
    </row>
    <row r="40" spans="2:109" ht="47.25" customHeight="1">
      <c r="B40" s="50" t="s">
        <v>351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2"/>
      <c r="AC40" s="49" t="s">
        <v>294</v>
      </c>
      <c r="AD40" s="45"/>
      <c r="AE40" s="45"/>
      <c r="AF40" s="45"/>
      <c r="AG40" s="45"/>
      <c r="AH40" s="45"/>
      <c r="AI40" s="45" t="s">
        <v>350</v>
      </c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6">
        <v>200000</v>
      </c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57">
        <v>224707.16</v>
      </c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4">
        <f t="shared" si="1"/>
        <v>-24707.160000000003</v>
      </c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6"/>
    </row>
    <row r="41" spans="2:109" ht="21" customHeight="1">
      <c r="B41" s="50" t="s">
        <v>271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2"/>
      <c r="AC41" s="49" t="s">
        <v>294</v>
      </c>
      <c r="AD41" s="45"/>
      <c r="AE41" s="45"/>
      <c r="AF41" s="45"/>
      <c r="AG41" s="45"/>
      <c r="AH41" s="45"/>
      <c r="AI41" s="45" t="s">
        <v>352</v>
      </c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6">
        <f>BD42</f>
        <v>894800</v>
      </c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57">
        <f>BZ42</f>
        <v>9302.85</v>
      </c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4">
        <f t="shared" si="1"/>
        <v>885497.15</v>
      </c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6"/>
    </row>
    <row r="42" spans="2:109" ht="48.75" customHeight="1">
      <c r="B42" s="50" t="s">
        <v>354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2"/>
      <c r="AC42" s="49" t="s">
        <v>294</v>
      </c>
      <c r="AD42" s="45"/>
      <c r="AE42" s="45"/>
      <c r="AF42" s="45"/>
      <c r="AG42" s="45"/>
      <c r="AH42" s="45"/>
      <c r="AI42" s="45" t="s">
        <v>353</v>
      </c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6">
        <v>894800</v>
      </c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57">
        <v>9302.85</v>
      </c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4">
        <f t="shared" si="1"/>
        <v>885497.15</v>
      </c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6"/>
    </row>
    <row r="43" spans="2:109" s="24" customFormat="1" ht="18.75" customHeight="1">
      <c r="B43" s="58" t="s">
        <v>364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60"/>
      <c r="AC43" s="53" t="s">
        <v>294</v>
      </c>
      <c r="AD43" s="47"/>
      <c r="AE43" s="47"/>
      <c r="AF43" s="47"/>
      <c r="AG43" s="47"/>
      <c r="AH43" s="47"/>
      <c r="AI43" s="47" t="s">
        <v>445</v>
      </c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3">
        <f>BD44</f>
        <v>6800</v>
      </c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8">
        <f>BZ44</f>
        <v>100</v>
      </c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54">
        <f>BD43-BZ43</f>
        <v>6700</v>
      </c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6"/>
    </row>
    <row r="44" spans="2:109" ht="68.25" customHeight="1">
      <c r="B44" s="50" t="s">
        <v>365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2"/>
      <c r="AC44" s="49" t="s">
        <v>294</v>
      </c>
      <c r="AD44" s="45"/>
      <c r="AE44" s="45"/>
      <c r="AF44" s="45"/>
      <c r="AG44" s="45"/>
      <c r="AH44" s="45"/>
      <c r="AI44" s="45" t="s">
        <v>446</v>
      </c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6">
        <f>BD45</f>
        <v>6800</v>
      </c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4">
        <f>BZ45</f>
        <v>100</v>
      </c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54">
        <f>BD44-BZ44</f>
        <v>6700</v>
      </c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6"/>
    </row>
    <row r="45" spans="2:109" ht="102.75" customHeight="1">
      <c r="B45" s="50" t="s">
        <v>366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  <c r="AC45" s="49" t="s">
        <v>294</v>
      </c>
      <c r="AD45" s="45"/>
      <c r="AE45" s="45"/>
      <c r="AF45" s="45"/>
      <c r="AG45" s="45"/>
      <c r="AH45" s="45"/>
      <c r="AI45" s="45" t="s">
        <v>447</v>
      </c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6">
        <v>6800</v>
      </c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4">
        <v>100</v>
      </c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54">
        <f>BD45-BZ45</f>
        <v>6700</v>
      </c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6"/>
    </row>
    <row r="46" spans="2:109" s="24" customFormat="1" ht="47.25" customHeight="1">
      <c r="B46" s="58" t="s">
        <v>544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60"/>
      <c r="AC46" s="53" t="s">
        <v>294</v>
      </c>
      <c r="AD46" s="47"/>
      <c r="AE46" s="47"/>
      <c r="AF46" s="47"/>
      <c r="AG46" s="47"/>
      <c r="AH46" s="47"/>
      <c r="AI46" s="47" t="s">
        <v>545</v>
      </c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3" t="s">
        <v>410</v>
      </c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8">
        <f>BZ47</f>
        <v>0.64</v>
      </c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115" t="s">
        <v>410</v>
      </c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7"/>
    </row>
    <row r="47" spans="2:109" ht="16.5" customHeight="1">
      <c r="B47" s="50" t="s">
        <v>546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9" t="s">
        <v>294</v>
      </c>
      <c r="AD47" s="45"/>
      <c r="AE47" s="45"/>
      <c r="AF47" s="45"/>
      <c r="AG47" s="45"/>
      <c r="AH47" s="45"/>
      <c r="AI47" s="45" t="s">
        <v>547</v>
      </c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6" t="s">
        <v>410</v>
      </c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4">
        <f>BZ48</f>
        <v>0.64</v>
      </c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112" t="s">
        <v>410</v>
      </c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4"/>
    </row>
    <row r="48" spans="2:109" ht="34.5" customHeight="1">
      <c r="B48" s="50" t="s">
        <v>548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2"/>
      <c r="AC48" s="49" t="s">
        <v>294</v>
      </c>
      <c r="AD48" s="45"/>
      <c r="AE48" s="45"/>
      <c r="AF48" s="45"/>
      <c r="AG48" s="45"/>
      <c r="AH48" s="45"/>
      <c r="AI48" s="45" t="s">
        <v>549</v>
      </c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6" t="s">
        <v>410</v>
      </c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4">
        <f>BZ49</f>
        <v>0.64</v>
      </c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112" t="s">
        <v>410</v>
      </c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4"/>
    </row>
    <row r="49" spans="2:109" ht="46.5" customHeight="1">
      <c r="B49" s="50" t="s">
        <v>557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2"/>
      <c r="AC49" s="49" t="s">
        <v>294</v>
      </c>
      <c r="AD49" s="45"/>
      <c r="AE49" s="45"/>
      <c r="AF49" s="45"/>
      <c r="AG49" s="45"/>
      <c r="AH49" s="45"/>
      <c r="AI49" s="45" t="s">
        <v>558</v>
      </c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6" t="s">
        <v>410</v>
      </c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4">
        <v>0.64</v>
      </c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112" t="s">
        <v>410</v>
      </c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4"/>
    </row>
    <row r="50" spans="2:109" s="24" customFormat="1" ht="57" customHeight="1">
      <c r="B50" s="58" t="s">
        <v>367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53" t="s">
        <v>294</v>
      </c>
      <c r="AD50" s="47"/>
      <c r="AE50" s="47"/>
      <c r="AF50" s="47"/>
      <c r="AG50" s="47"/>
      <c r="AH50" s="47"/>
      <c r="AI50" s="47" t="s">
        <v>458</v>
      </c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3">
        <f>BD51</f>
        <v>286700</v>
      </c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8">
        <f>BZ51</f>
        <v>202443.28</v>
      </c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103">
        <f>BD50-BZ50</f>
        <v>84256.72</v>
      </c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5"/>
    </row>
    <row r="51" spans="2:109" ht="111" customHeight="1">
      <c r="B51" s="50" t="s">
        <v>11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2"/>
      <c r="AC51" s="49" t="s">
        <v>294</v>
      </c>
      <c r="AD51" s="45"/>
      <c r="AE51" s="45"/>
      <c r="AF51" s="45"/>
      <c r="AG51" s="45"/>
      <c r="AH51" s="45"/>
      <c r="AI51" s="45" t="s">
        <v>459</v>
      </c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6">
        <f>BD56</f>
        <v>286700</v>
      </c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4">
        <f>BZ54+BZ56</f>
        <v>202443.28</v>
      </c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54">
        <f>BD51-BZ51</f>
        <v>84256.72</v>
      </c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6"/>
    </row>
    <row r="52" spans="2:109" ht="91.5" customHeight="1" hidden="1">
      <c r="B52" s="50" t="s">
        <v>527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2"/>
      <c r="AC52" s="49" t="s">
        <v>294</v>
      </c>
      <c r="AD52" s="45"/>
      <c r="AE52" s="45"/>
      <c r="AF52" s="45"/>
      <c r="AG52" s="45"/>
      <c r="AH52" s="45"/>
      <c r="AI52" s="45" t="s">
        <v>460</v>
      </c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6" t="str">
        <f>BD53</f>
        <v>-</v>
      </c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4" t="str">
        <f>BZ53</f>
        <v>-</v>
      </c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54" t="e">
        <f>BD52-BZ52</f>
        <v>#VALUE!</v>
      </c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6"/>
    </row>
    <row r="53" spans="2:109" ht="112.5" customHeight="1" hidden="1">
      <c r="B53" s="50" t="s">
        <v>526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2"/>
      <c r="AC53" s="49" t="s">
        <v>294</v>
      </c>
      <c r="AD53" s="45"/>
      <c r="AE53" s="45"/>
      <c r="AF53" s="45"/>
      <c r="AG53" s="45"/>
      <c r="AH53" s="45"/>
      <c r="AI53" s="45" t="s">
        <v>466</v>
      </c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6" t="s">
        <v>410</v>
      </c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4" t="s">
        <v>410</v>
      </c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54" t="e">
        <f>BD53-BZ53</f>
        <v>#VALUE!</v>
      </c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6"/>
    </row>
    <row r="54" spans="2:109" ht="114.75" customHeight="1">
      <c r="B54" s="50" t="s">
        <v>262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2"/>
      <c r="AC54" s="49" t="s">
        <v>294</v>
      </c>
      <c r="AD54" s="45"/>
      <c r="AE54" s="45"/>
      <c r="AF54" s="45"/>
      <c r="AG54" s="45"/>
      <c r="AH54" s="45"/>
      <c r="AI54" s="45" t="s">
        <v>249</v>
      </c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6" t="s">
        <v>410</v>
      </c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4">
        <f>BZ55</f>
        <v>13877.13</v>
      </c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54" t="s">
        <v>410</v>
      </c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6"/>
    </row>
    <row r="55" spans="2:109" ht="91.5" customHeight="1">
      <c r="B55" s="50" t="s">
        <v>12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2"/>
      <c r="AC55" s="49" t="s">
        <v>294</v>
      </c>
      <c r="AD55" s="45"/>
      <c r="AE55" s="45"/>
      <c r="AF55" s="45"/>
      <c r="AG55" s="45"/>
      <c r="AH55" s="45"/>
      <c r="AI55" s="45" t="s">
        <v>248</v>
      </c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6" t="s">
        <v>410</v>
      </c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4">
        <v>13877.13</v>
      </c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54" t="s">
        <v>410</v>
      </c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6"/>
    </row>
    <row r="56" spans="2:109" ht="57.75" customHeight="1">
      <c r="B56" s="50" t="s">
        <v>597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2"/>
      <c r="AC56" s="49" t="s">
        <v>294</v>
      </c>
      <c r="AD56" s="45"/>
      <c r="AE56" s="45"/>
      <c r="AF56" s="45"/>
      <c r="AG56" s="45"/>
      <c r="AH56" s="45"/>
      <c r="AI56" s="45" t="s">
        <v>596</v>
      </c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6">
        <f>BD57</f>
        <v>286700</v>
      </c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4">
        <f>BZ57</f>
        <v>188566.15</v>
      </c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54">
        <f aca="true" t="shared" si="2" ref="CP56:CP61">BD56-BZ56</f>
        <v>98133.85</v>
      </c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6"/>
    </row>
    <row r="57" spans="2:109" ht="45" customHeight="1">
      <c r="B57" s="50" t="s">
        <v>13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2"/>
      <c r="AC57" s="49" t="s">
        <v>294</v>
      </c>
      <c r="AD57" s="45"/>
      <c r="AE57" s="45"/>
      <c r="AF57" s="45"/>
      <c r="AG57" s="45"/>
      <c r="AH57" s="45"/>
      <c r="AI57" s="45" t="s">
        <v>581</v>
      </c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6">
        <v>286700</v>
      </c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4">
        <v>188566.15</v>
      </c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54">
        <f t="shared" si="2"/>
        <v>98133.85</v>
      </c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6"/>
    </row>
    <row r="58" spans="2:109" ht="36" customHeight="1" hidden="1">
      <c r="B58" s="58" t="s">
        <v>536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60"/>
      <c r="AC58" s="53" t="s">
        <v>294</v>
      </c>
      <c r="AD58" s="47"/>
      <c r="AE58" s="47"/>
      <c r="AF58" s="47"/>
      <c r="AG58" s="47"/>
      <c r="AH58" s="47"/>
      <c r="AI58" s="47" t="s">
        <v>537</v>
      </c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3" t="str">
        <f>BD59</f>
        <v>-</v>
      </c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 t="str">
        <f>BZ59</f>
        <v>-</v>
      </c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54" t="e">
        <f t="shared" si="2"/>
        <v>#VALUE!</v>
      </c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6"/>
    </row>
    <row r="59" spans="2:109" ht="69" customHeight="1" hidden="1">
      <c r="B59" s="50" t="s">
        <v>538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2"/>
      <c r="AC59" s="49" t="s">
        <v>294</v>
      </c>
      <c r="AD59" s="45"/>
      <c r="AE59" s="45"/>
      <c r="AF59" s="45"/>
      <c r="AG59" s="45"/>
      <c r="AH59" s="45"/>
      <c r="AI59" s="45" t="s">
        <v>539</v>
      </c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6" t="str">
        <f>BD60</f>
        <v>-</v>
      </c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 t="str">
        <f>BZ60</f>
        <v>-</v>
      </c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54" t="e">
        <f t="shared" si="2"/>
        <v>#VALUE!</v>
      </c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6"/>
    </row>
    <row r="60" spans="2:109" ht="48" customHeight="1" hidden="1">
      <c r="B60" s="50" t="s">
        <v>540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2"/>
      <c r="AC60" s="49" t="s">
        <v>294</v>
      </c>
      <c r="AD60" s="45"/>
      <c r="AE60" s="45"/>
      <c r="AF60" s="45"/>
      <c r="AG60" s="45"/>
      <c r="AH60" s="45"/>
      <c r="AI60" s="45" t="s">
        <v>541</v>
      </c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6" t="str">
        <f>BD61</f>
        <v>-</v>
      </c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 t="str">
        <f>BZ61</f>
        <v>-</v>
      </c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54" t="e">
        <f t="shared" si="2"/>
        <v>#VALUE!</v>
      </c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6"/>
    </row>
    <row r="61" spans="2:109" ht="68.25" customHeight="1" hidden="1">
      <c r="B61" s="50" t="s">
        <v>542</v>
      </c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2"/>
      <c r="AC61" s="49" t="s">
        <v>294</v>
      </c>
      <c r="AD61" s="45"/>
      <c r="AE61" s="45"/>
      <c r="AF61" s="45"/>
      <c r="AG61" s="45"/>
      <c r="AH61" s="45"/>
      <c r="AI61" s="45" t="s">
        <v>543</v>
      </c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6" t="s">
        <v>410</v>
      </c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 t="s">
        <v>410</v>
      </c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54" t="e">
        <f t="shared" si="2"/>
        <v>#VALUE!</v>
      </c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6"/>
    </row>
    <row r="62" spans="2:109" s="24" customFormat="1" ht="23.25" customHeight="1">
      <c r="B62" s="58" t="s">
        <v>525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60"/>
      <c r="AC62" s="53" t="s">
        <v>294</v>
      </c>
      <c r="AD62" s="47"/>
      <c r="AE62" s="47"/>
      <c r="AF62" s="47"/>
      <c r="AG62" s="47"/>
      <c r="AH62" s="47"/>
      <c r="AI62" s="47" t="s">
        <v>524</v>
      </c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3">
        <f>BD65</f>
        <v>53500</v>
      </c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>
        <f>BZ63</f>
        <v>50000</v>
      </c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54">
        <f>BD62-BZ62</f>
        <v>3500</v>
      </c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6"/>
    </row>
    <row r="63" spans="2:109" ht="47.25" customHeight="1">
      <c r="B63" s="50" t="s">
        <v>14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2"/>
      <c r="AC63" s="49" t="s">
        <v>294</v>
      </c>
      <c r="AD63" s="45"/>
      <c r="AE63" s="45"/>
      <c r="AF63" s="45"/>
      <c r="AG63" s="45"/>
      <c r="AH63" s="45"/>
      <c r="AI63" s="45" t="s">
        <v>246</v>
      </c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6" t="str">
        <f>BD64</f>
        <v>-</v>
      </c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>
        <f>BZ64</f>
        <v>50000</v>
      </c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54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6"/>
    </row>
    <row r="64" spans="2:109" ht="70.5" customHeight="1">
      <c r="B64" s="50" t="s">
        <v>16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2"/>
      <c r="AC64" s="49" t="s">
        <v>294</v>
      </c>
      <c r="AD64" s="45"/>
      <c r="AE64" s="45"/>
      <c r="AF64" s="45"/>
      <c r="AG64" s="45"/>
      <c r="AH64" s="45"/>
      <c r="AI64" s="45" t="s">
        <v>244</v>
      </c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6" t="s">
        <v>410</v>
      </c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>
        <v>50000</v>
      </c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54" t="s">
        <v>410</v>
      </c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6"/>
    </row>
    <row r="65" spans="2:109" ht="35.25" customHeight="1">
      <c r="B65" s="50" t="s">
        <v>523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2"/>
      <c r="AC65" s="49" t="s">
        <v>294</v>
      </c>
      <c r="AD65" s="45"/>
      <c r="AE65" s="45"/>
      <c r="AF65" s="45"/>
      <c r="AG65" s="45"/>
      <c r="AH65" s="45"/>
      <c r="AI65" s="45" t="s">
        <v>522</v>
      </c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6">
        <f>BD66</f>
        <v>53500</v>
      </c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 t="s">
        <v>410</v>
      </c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54">
        <f>BD65</f>
        <v>53500</v>
      </c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6"/>
    </row>
    <row r="66" spans="2:109" ht="45.75" customHeight="1">
      <c r="B66" s="50" t="s">
        <v>17</v>
      </c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2"/>
      <c r="AC66" s="49" t="s">
        <v>294</v>
      </c>
      <c r="AD66" s="45"/>
      <c r="AE66" s="45"/>
      <c r="AF66" s="45"/>
      <c r="AG66" s="45"/>
      <c r="AH66" s="45"/>
      <c r="AI66" s="45" t="s">
        <v>517</v>
      </c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6">
        <v>53500</v>
      </c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54">
        <f>BD66</f>
        <v>53500</v>
      </c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6"/>
    </row>
    <row r="67" spans="2:109" s="24" customFormat="1" ht="15" customHeight="1" hidden="1">
      <c r="B67" s="58" t="s">
        <v>529</v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60"/>
      <c r="AC67" s="53" t="s">
        <v>294</v>
      </c>
      <c r="AD67" s="47"/>
      <c r="AE67" s="47"/>
      <c r="AF67" s="47"/>
      <c r="AG67" s="47"/>
      <c r="AH67" s="47"/>
      <c r="AI67" s="47" t="s">
        <v>530</v>
      </c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3" t="s">
        <v>410</v>
      </c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>
        <f>BZ68</f>
        <v>0</v>
      </c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103" t="s">
        <v>410</v>
      </c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4"/>
      <c r="DE67" s="105"/>
    </row>
    <row r="68" spans="2:109" ht="15" customHeight="1" hidden="1">
      <c r="B68" s="50" t="s">
        <v>532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2"/>
      <c r="AC68" s="49" t="s">
        <v>294</v>
      </c>
      <c r="AD68" s="45"/>
      <c r="AE68" s="45"/>
      <c r="AF68" s="45"/>
      <c r="AG68" s="45"/>
      <c r="AH68" s="45"/>
      <c r="AI68" s="45" t="s">
        <v>533</v>
      </c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6" t="s">
        <v>410</v>
      </c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>
        <f>BZ69</f>
        <v>0</v>
      </c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54" t="s">
        <v>410</v>
      </c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6"/>
    </row>
    <row r="69" spans="2:109" ht="24.75" customHeight="1" hidden="1">
      <c r="B69" s="50" t="s">
        <v>534</v>
      </c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2"/>
      <c r="AC69" s="49" t="s">
        <v>294</v>
      </c>
      <c r="AD69" s="45"/>
      <c r="AE69" s="45"/>
      <c r="AF69" s="45"/>
      <c r="AG69" s="45"/>
      <c r="AH69" s="45"/>
      <c r="AI69" s="45" t="s">
        <v>528</v>
      </c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6" t="s">
        <v>410</v>
      </c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54" t="s">
        <v>410</v>
      </c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6"/>
    </row>
    <row r="70" spans="2:109" s="24" customFormat="1" ht="20.25" customHeight="1">
      <c r="B70" s="58" t="s">
        <v>368</v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60"/>
      <c r="AC70" s="53" t="s">
        <v>294</v>
      </c>
      <c r="AD70" s="47"/>
      <c r="AE70" s="47"/>
      <c r="AF70" s="47"/>
      <c r="AG70" s="47"/>
      <c r="AH70" s="47"/>
      <c r="AI70" s="47" t="s">
        <v>448</v>
      </c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3">
        <f>BD71</f>
        <v>12162700</v>
      </c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8">
        <f>BZ71</f>
        <v>2703800</v>
      </c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103">
        <f aca="true" t="shared" si="3" ref="CP70:CP76">BD70-BZ70</f>
        <v>9458900</v>
      </c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5"/>
    </row>
    <row r="71" spans="2:109" ht="47.25" customHeight="1">
      <c r="B71" s="50" t="s">
        <v>493</v>
      </c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2"/>
      <c r="AC71" s="49" t="s">
        <v>294</v>
      </c>
      <c r="AD71" s="45"/>
      <c r="AE71" s="45"/>
      <c r="AF71" s="45"/>
      <c r="AG71" s="45"/>
      <c r="AH71" s="45"/>
      <c r="AI71" s="45" t="s">
        <v>449</v>
      </c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6">
        <f>BD72+BD75+BD80</f>
        <v>12162700</v>
      </c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>
        <f>BZ72+BZ75+BZ80</f>
        <v>2703800</v>
      </c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54">
        <f t="shared" si="3"/>
        <v>9458900</v>
      </c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6"/>
    </row>
    <row r="72" spans="2:109" ht="35.25" customHeight="1">
      <c r="B72" s="50" t="s">
        <v>572</v>
      </c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2"/>
      <c r="AC72" s="49" t="s">
        <v>294</v>
      </c>
      <c r="AD72" s="45"/>
      <c r="AE72" s="45"/>
      <c r="AF72" s="45"/>
      <c r="AG72" s="45"/>
      <c r="AH72" s="45"/>
      <c r="AI72" s="45" t="s">
        <v>570</v>
      </c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6">
        <f>BD73</f>
        <v>2996800</v>
      </c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>
        <f>BZ73</f>
        <v>2289700</v>
      </c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54">
        <f t="shared" si="3"/>
        <v>707100</v>
      </c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6"/>
    </row>
    <row r="73" spans="2:109" ht="23.25" customHeight="1">
      <c r="B73" s="50" t="s">
        <v>571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2"/>
      <c r="AC73" s="49" t="s">
        <v>294</v>
      </c>
      <c r="AD73" s="45"/>
      <c r="AE73" s="45"/>
      <c r="AF73" s="45"/>
      <c r="AG73" s="45"/>
      <c r="AH73" s="45"/>
      <c r="AI73" s="45" t="s">
        <v>569</v>
      </c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6">
        <f>BD74</f>
        <v>2996800</v>
      </c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>
        <f>BZ74</f>
        <v>2289700</v>
      </c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54">
        <f t="shared" si="3"/>
        <v>707100</v>
      </c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6"/>
    </row>
    <row r="74" spans="2:109" ht="35.25" customHeight="1">
      <c r="B74" s="50" t="s">
        <v>18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2"/>
      <c r="AC74" s="49" t="s">
        <v>294</v>
      </c>
      <c r="AD74" s="45"/>
      <c r="AE74" s="45"/>
      <c r="AF74" s="45"/>
      <c r="AG74" s="45"/>
      <c r="AH74" s="45"/>
      <c r="AI74" s="45" t="s">
        <v>568</v>
      </c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6">
        <v>2996800</v>
      </c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>
        <v>2289700</v>
      </c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54">
        <f t="shared" si="3"/>
        <v>707100</v>
      </c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6"/>
    </row>
    <row r="75" spans="2:109" ht="35.25" customHeight="1">
      <c r="B75" s="50" t="s">
        <v>369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2"/>
      <c r="AC75" s="49" t="s">
        <v>294</v>
      </c>
      <c r="AD75" s="45"/>
      <c r="AE75" s="45"/>
      <c r="AF75" s="45"/>
      <c r="AG75" s="45"/>
      <c r="AH75" s="45"/>
      <c r="AI75" s="45" t="s">
        <v>450</v>
      </c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6">
        <f>BD76+BD78</f>
        <v>175000</v>
      </c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>
        <f>BZ76+BZ78</f>
        <v>148800</v>
      </c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54">
        <f t="shared" si="3"/>
        <v>26200</v>
      </c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6"/>
    </row>
    <row r="76" spans="2:109" ht="57.75" customHeight="1">
      <c r="B76" s="50" t="s">
        <v>370</v>
      </c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2"/>
      <c r="AC76" s="49" t="s">
        <v>294</v>
      </c>
      <c r="AD76" s="45"/>
      <c r="AE76" s="45"/>
      <c r="AF76" s="45"/>
      <c r="AG76" s="45"/>
      <c r="AH76" s="45"/>
      <c r="AI76" s="45" t="s">
        <v>451</v>
      </c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6">
        <f>BD77</f>
        <v>174800</v>
      </c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>
        <f>BZ77</f>
        <v>148600</v>
      </c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54">
        <f t="shared" si="3"/>
        <v>26200</v>
      </c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6"/>
    </row>
    <row r="77" spans="2:109" ht="55.5" customHeight="1">
      <c r="B77" s="50" t="s">
        <v>19</v>
      </c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2"/>
      <c r="AC77" s="49" t="s">
        <v>294</v>
      </c>
      <c r="AD77" s="45"/>
      <c r="AE77" s="45"/>
      <c r="AF77" s="45"/>
      <c r="AG77" s="45"/>
      <c r="AH77" s="45"/>
      <c r="AI77" s="45" t="s">
        <v>452</v>
      </c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6">
        <v>174800</v>
      </c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>
        <v>148600</v>
      </c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54">
        <f>BD77-BZ77</f>
        <v>26200</v>
      </c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6"/>
    </row>
    <row r="78" spans="2:109" ht="45" customHeight="1">
      <c r="B78" s="50" t="s">
        <v>371</v>
      </c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2"/>
      <c r="AC78" s="49" t="s">
        <v>294</v>
      </c>
      <c r="AD78" s="45"/>
      <c r="AE78" s="45"/>
      <c r="AF78" s="45"/>
      <c r="AG78" s="45"/>
      <c r="AH78" s="45"/>
      <c r="AI78" s="45" t="s">
        <v>453</v>
      </c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6">
        <v>200</v>
      </c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>
        <f>BZ79</f>
        <v>200</v>
      </c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54">
        <f>BD78-BZ78</f>
        <v>0</v>
      </c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6"/>
    </row>
    <row r="79" spans="2:109" ht="47.25" customHeight="1">
      <c r="B79" s="50" t="s">
        <v>20</v>
      </c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2"/>
      <c r="AC79" s="49" t="s">
        <v>294</v>
      </c>
      <c r="AD79" s="45"/>
      <c r="AE79" s="45"/>
      <c r="AF79" s="45"/>
      <c r="AG79" s="45"/>
      <c r="AH79" s="45"/>
      <c r="AI79" s="45" t="s">
        <v>454</v>
      </c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6">
        <v>200</v>
      </c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>
        <v>200</v>
      </c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54">
        <f>BD79-BZ79</f>
        <v>0</v>
      </c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6"/>
    </row>
    <row r="80" spans="2:109" ht="18.75" customHeight="1">
      <c r="B80" s="50" t="s">
        <v>372</v>
      </c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2"/>
      <c r="AC80" s="49" t="s">
        <v>294</v>
      </c>
      <c r="AD80" s="45"/>
      <c r="AE80" s="45"/>
      <c r="AF80" s="45"/>
      <c r="AG80" s="45"/>
      <c r="AH80" s="45"/>
      <c r="AI80" s="45" t="s">
        <v>455</v>
      </c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6">
        <f>BD81</f>
        <v>8990900</v>
      </c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>
        <f>BZ81</f>
        <v>265300</v>
      </c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54">
        <f>CP81</f>
        <v>8990900</v>
      </c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6"/>
    </row>
    <row r="81" spans="2:109" ht="35.25" customHeight="1">
      <c r="B81" s="50" t="s">
        <v>494</v>
      </c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2"/>
      <c r="AC81" s="49" t="s">
        <v>294</v>
      </c>
      <c r="AD81" s="45"/>
      <c r="AE81" s="45"/>
      <c r="AF81" s="45"/>
      <c r="AG81" s="45"/>
      <c r="AH81" s="45"/>
      <c r="AI81" s="45" t="s">
        <v>456</v>
      </c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6">
        <f>BD82</f>
        <v>8990900</v>
      </c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>
        <f>BZ82</f>
        <v>265300</v>
      </c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54">
        <f>CP82</f>
        <v>8990900</v>
      </c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6"/>
    </row>
    <row r="82" spans="2:109" ht="33" customHeight="1">
      <c r="B82" s="50" t="s">
        <v>21</v>
      </c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2"/>
      <c r="AC82" s="49" t="s">
        <v>294</v>
      </c>
      <c r="AD82" s="45"/>
      <c r="AE82" s="45"/>
      <c r="AF82" s="45"/>
      <c r="AG82" s="45"/>
      <c r="AH82" s="45"/>
      <c r="AI82" s="45" t="s">
        <v>457</v>
      </c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6">
        <v>8990900</v>
      </c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>
        <v>265300</v>
      </c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54">
        <f>BD82</f>
        <v>8990900</v>
      </c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6"/>
    </row>
    <row r="84" spans="80:92" ht="12"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</row>
  </sheetData>
  <sheetProtection/>
  <mergeCells count="448">
    <mergeCell ref="CP57:DE57"/>
    <mergeCell ref="CP55:DE55"/>
    <mergeCell ref="AC52:AH52"/>
    <mergeCell ref="CP52:DE52"/>
    <mergeCell ref="BZ50:CO50"/>
    <mergeCell ref="BZ52:CO52"/>
    <mergeCell ref="CP51:DE51"/>
    <mergeCell ref="B54:AB54"/>
    <mergeCell ref="AC54:AH54"/>
    <mergeCell ref="AI53:BC53"/>
    <mergeCell ref="AI60:BC60"/>
    <mergeCell ref="AI55:BC55"/>
    <mergeCell ref="B56:AB56"/>
    <mergeCell ref="B59:AB59"/>
    <mergeCell ref="AC60:AH60"/>
    <mergeCell ref="CP49:DE49"/>
    <mergeCell ref="AI49:BC49"/>
    <mergeCell ref="BD49:BY49"/>
    <mergeCell ref="BZ49:CO49"/>
    <mergeCell ref="BD52:BY52"/>
    <mergeCell ref="BD50:BY50"/>
    <mergeCell ref="BZ51:CO51"/>
    <mergeCell ref="AI51:BC51"/>
    <mergeCell ref="AI50:BC50"/>
    <mergeCell ref="BD51:BY51"/>
    <mergeCell ref="CP34:DE34"/>
    <mergeCell ref="BZ36:CO36"/>
    <mergeCell ref="AC53:AH53"/>
    <mergeCell ref="B57:AB57"/>
    <mergeCell ref="AC57:AH57"/>
    <mergeCell ref="AI57:BC57"/>
    <mergeCell ref="AI54:BC54"/>
    <mergeCell ref="B55:AB55"/>
    <mergeCell ref="AC55:AH55"/>
    <mergeCell ref="BZ40:CO40"/>
    <mergeCell ref="CP38:DE38"/>
    <mergeCell ref="CP41:DE41"/>
    <mergeCell ref="BD24:BY24"/>
    <mergeCell ref="CP50:DE50"/>
    <mergeCell ref="CP28:DE28"/>
    <mergeCell ref="BD48:BY48"/>
    <mergeCell ref="CP43:DE43"/>
    <mergeCell ref="BZ37:CO37"/>
    <mergeCell ref="BZ34:CO34"/>
    <mergeCell ref="CP37:DE37"/>
    <mergeCell ref="AI29:BC29"/>
    <mergeCell ref="AI30:BC30"/>
    <mergeCell ref="BD27:BY27"/>
    <mergeCell ref="AI39:BC39"/>
    <mergeCell ref="CP48:DE48"/>
    <mergeCell ref="CP32:DE32"/>
    <mergeCell ref="AI33:BC33"/>
    <mergeCell ref="BZ35:CO35"/>
    <mergeCell ref="CP35:DE35"/>
    <mergeCell ref="AI48:BC48"/>
    <mergeCell ref="CP40:DE40"/>
    <mergeCell ref="CP39:DE39"/>
    <mergeCell ref="BZ38:CO38"/>
    <mergeCell ref="BZ39:CO39"/>
    <mergeCell ref="AI27:BC27"/>
    <mergeCell ref="BD28:BY28"/>
    <mergeCell ref="BD30:BY30"/>
    <mergeCell ref="AI28:BC28"/>
    <mergeCell ref="BD29:BY29"/>
    <mergeCell ref="BD40:BY40"/>
    <mergeCell ref="CP47:DE47"/>
    <mergeCell ref="CP46:DE46"/>
    <mergeCell ref="BZ46:CO46"/>
    <mergeCell ref="CP44:DE44"/>
    <mergeCell ref="BZ47:CO47"/>
    <mergeCell ref="CP45:DE45"/>
    <mergeCell ref="BZ45:CO45"/>
    <mergeCell ref="BZ44:CO44"/>
    <mergeCell ref="CP82:DE82"/>
    <mergeCell ref="CP79:DE79"/>
    <mergeCell ref="BZ80:CO80"/>
    <mergeCell ref="CP80:DE80"/>
    <mergeCell ref="BZ82:CO82"/>
    <mergeCell ref="BZ79:CO79"/>
    <mergeCell ref="CP81:DE81"/>
    <mergeCell ref="BZ81:CO81"/>
    <mergeCell ref="BD82:BY82"/>
    <mergeCell ref="AC82:AH82"/>
    <mergeCell ref="AI82:BC82"/>
    <mergeCell ref="AC80:AH80"/>
    <mergeCell ref="AI80:BC80"/>
    <mergeCell ref="AC81:AH81"/>
    <mergeCell ref="AI81:BC81"/>
    <mergeCell ref="BD81:BY81"/>
    <mergeCell ref="BD80:BY80"/>
    <mergeCell ref="CP76:DE76"/>
    <mergeCell ref="CP78:DE78"/>
    <mergeCell ref="AC78:AH78"/>
    <mergeCell ref="AI78:BC78"/>
    <mergeCell ref="AI77:BC77"/>
    <mergeCell ref="AC77:AH77"/>
    <mergeCell ref="CP77:DE77"/>
    <mergeCell ref="BZ78:CO78"/>
    <mergeCell ref="BZ77:CO77"/>
    <mergeCell ref="BZ76:CO76"/>
    <mergeCell ref="AI75:BC75"/>
    <mergeCell ref="AC69:AH69"/>
    <mergeCell ref="AC72:AH72"/>
    <mergeCell ref="AI72:BC72"/>
    <mergeCell ref="AC74:AH74"/>
    <mergeCell ref="AI74:BC74"/>
    <mergeCell ref="AI69:BC69"/>
    <mergeCell ref="AC71:AH71"/>
    <mergeCell ref="AC75:AH75"/>
    <mergeCell ref="AI71:BC71"/>
    <mergeCell ref="BD75:BY75"/>
    <mergeCell ref="BD71:BY71"/>
    <mergeCell ref="CP72:DE72"/>
    <mergeCell ref="BZ73:CO73"/>
    <mergeCell ref="CP73:DE73"/>
    <mergeCell ref="CP74:DE74"/>
    <mergeCell ref="BZ75:CO75"/>
    <mergeCell ref="CP75:DE75"/>
    <mergeCell ref="BZ74:CO74"/>
    <mergeCell ref="BD74:BY74"/>
    <mergeCell ref="AI79:BC79"/>
    <mergeCell ref="BD77:BY77"/>
    <mergeCell ref="BD76:BY76"/>
    <mergeCell ref="BD79:BY79"/>
    <mergeCell ref="BD78:BY78"/>
    <mergeCell ref="AI76:BC76"/>
    <mergeCell ref="CP62:DE62"/>
    <mergeCell ref="BZ71:CO71"/>
    <mergeCell ref="BZ66:CO66"/>
    <mergeCell ref="CP66:DE66"/>
    <mergeCell ref="BZ63:CO63"/>
    <mergeCell ref="CP70:DE70"/>
    <mergeCell ref="BZ65:CO65"/>
    <mergeCell ref="BZ64:CO64"/>
    <mergeCell ref="CP63:DE63"/>
    <mergeCell ref="CP71:DE71"/>
    <mergeCell ref="CP67:DE67"/>
    <mergeCell ref="CP68:DE68"/>
    <mergeCell ref="BZ67:CO67"/>
    <mergeCell ref="CP64:DE64"/>
    <mergeCell ref="CP65:DE65"/>
    <mergeCell ref="CP69:DE69"/>
    <mergeCell ref="BD63:BY63"/>
    <mergeCell ref="BD64:BY64"/>
    <mergeCell ref="BD66:BY66"/>
    <mergeCell ref="BD65:BY65"/>
    <mergeCell ref="AI67:BC67"/>
    <mergeCell ref="AI63:BC63"/>
    <mergeCell ref="AI65:BC65"/>
    <mergeCell ref="CP53:DE53"/>
    <mergeCell ref="BZ56:CO56"/>
    <mergeCell ref="BZ54:CO54"/>
    <mergeCell ref="BZ53:CO53"/>
    <mergeCell ref="CP54:DE54"/>
    <mergeCell ref="CP56:DE56"/>
    <mergeCell ref="CP58:DE58"/>
    <mergeCell ref="BZ61:CO61"/>
    <mergeCell ref="CP61:DE61"/>
    <mergeCell ref="CP59:DE59"/>
    <mergeCell ref="CP60:DE60"/>
    <mergeCell ref="BZ58:CO58"/>
    <mergeCell ref="CP30:DE30"/>
    <mergeCell ref="BD38:BY38"/>
    <mergeCell ref="CP31:DE31"/>
    <mergeCell ref="BD32:BY32"/>
    <mergeCell ref="BZ32:CO32"/>
    <mergeCell ref="BD31:BY31"/>
    <mergeCell ref="BD34:BY34"/>
    <mergeCell ref="BZ30:CO30"/>
    <mergeCell ref="CP36:DE36"/>
    <mergeCell ref="BD37:BY37"/>
    <mergeCell ref="CP14:DE14"/>
    <mergeCell ref="CP15:DE15"/>
    <mergeCell ref="BZ29:CO29"/>
    <mergeCell ref="CP33:DE33"/>
    <mergeCell ref="CP25:DE25"/>
    <mergeCell ref="CP21:DE21"/>
    <mergeCell ref="CP23:DE23"/>
    <mergeCell ref="CP22:DE22"/>
    <mergeCell ref="CP27:DE27"/>
    <mergeCell ref="BZ22:CO22"/>
    <mergeCell ref="BZ13:CO13"/>
    <mergeCell ref="BZ27:CO27"/>
    <mergeCell ref="BZ17:CO17"/>
    <mergeCell ref="BZ15:CO15"/>
    <mergeCell ref="BZ23:CO23"/>
    <mergeCell ref="BZ24:CO24"/>
    <mergeCell ref="AI17:BC17"/>
    <mergeCell ref="BD15:BY15"/>
    <mergeCell ref="AI18:BC18"/>
    <mergeCell ref="BD18:BY18"/>
    <mergeCell ref="BD20:BY20"/>
    <mergeCell ref="BZ28:CO28"/>
    <mergeCell ref="BD17:BY17"/>
    <mergeCell ref="BD19:BY19"/>
    <mergeCell ref="AI23:BC23"/>
    <mergeCell ref="AI26:BC26"/>
    <mergeCell ref="BZ20:CO20"/>
    <mergeCell ref="BZ18:CO18"/>
    <mergeCell ref="BZ16:CO16"/>
    <mergeCell ref="CP17:DE17"/>
    <mergeCell ref="BZ19:CO19"/>
    <mergeCell ref="CP19:DE19"/>
    <mergeCell ref="CP20:DE20"/>
    <mergeCell ref="BZ12:CO12"/>
    <mergeCell ref="BD26:BY26"/>
    <mergeCell ref="CP13:DE13"/>
    <mergeCell ref="BD13:BY13"/>
    <mergeCell ref="BD14:BY14"/>
    <mergeCell ref="BZ14:CO14"/>
    <mergeCell ref="CP16:DE16"/>
    <mergeCell ref="BZ21:CO21"/>
    <mergeCell ref="BD23:BY23"/>
    <mergeCell ref="CP18:DE18"/>
    <mergeCell ref="CP29:DE29"/>
    <mergeCell ref="CP26:DE26"/>
    <mergeCell ref="BD21:BY21"/>
    <mergeCell ref="BD22:BY22"/>
    <mergeCell ref="BD25:BY25"/>
    <mergeCell ref="BZ25:CO25"/>
    <mergeCell ref="BZ26:CO26"/>
    <mergeCell ref="CP24:DE24"/>
    <mergeCell ref="AC19:AH19"/>
    <mergeCell ref="AC18:AH18"/>
    <mergeCell ref="AI22:BC22"/>
    <mergeCell ref="AI19:BC19"/>
    <mergeCell ref="AC20:AH20"/>
    <mergeCell ref="AC22:AH22"/>
    <mergeCell ref="AI20:BC20"/>
    <mergeCell ref="AI21:BC21"/>
    <mergeCell ref="AC16:AH16"/>
    <mergeCell ref="AI16:BC16"/>
    <mergeCell ref="AC14:AH14"/>
    <mergeCell ref="AC11:AH11"/>
    <mergeCell ref="AI12:BC12"/>
    <mergeCell ref="B13:AB13"/>
    <mergeCell ref="AI14:BC14"/>
    <mergeCell ref="AI13:BC13"/>
    <mergeCell ref="B12:AB12"/>
    <mergeCell ref="B7:AB7"/>
    <mergeCell ref="CP8:DE8"/>
    <mergeCell ref="AC7:BY7"/>
    <mergeCell ref="AC12:AH12"/>
    <mergeCell ref="B10:DE10"/>
    <mergeCell ref="CP11:DE11"/>
    <mergeCell ref="AI11:BC11"/>
    <mergeCell ref="CP12:DE12"/>
    <mergeCell ref="B11:AB11"/>
    <mergeCell ref="BD11:BY11"/>
    <mergeCell ref="AC17:AH17"/>
    <mergeCell ref="AI24:BC24"/>
    <mergeCell ref="AI25:BC25"/>
    <mergeCell ref="AC21:AH21"/>
    <mergeCell ref="CP5:DE5"/>
    <mergeCell ref="CP6:DE6"/>
    <mergeCell ref="BD12:BY12"/>
    <mergeCell ref="T6:BY6"/>
    <mergeCell ref="CP7:DE7"/>
    <mergeCell ref="BZ11:CO11"/>
    <mergeCell ref="AC24:AH24"/>
    <mergeCell ref="B22:AB22"/>
    <mergeCell ref="AC27:AH27"/>
    <mergeCell ref="AC26:AH26"/>
    <mergeCell ref="CP9:DE9"/>
    <mergeCell ref="BD16:BY16"/>
    <mergeCell ref="AI15:BC15"/>
    <mergeCell ref="AC25:AH25"/>
    <mergeCell ref="AC23:AH23"/>
    <mergeCell ref="AC13:AH13"/>
    <mergeCell ref="B20:AB20"/>
    <mergeCell ref="B19:AB19"/>
    <mergeCell ref="B14:AB14"/>
    <mergeCell ref="B16:AB16"/>
    <mergeCell ref="B18:AB18"/>
    <mergeCell ref="B17:AB17"/>
    <mergeCell ref="AC79:AH79"/>
    <mergeCell ref="AC58:AH58"/>
    <mergeCell ref="B74:AB74"/>
    <mergeCell ref="B70:AB70"/>
    <mergeCell ref="B72:AB72"/>
    <mergeCell ref="AC76:AH76"/>
    <mergeCell ref="AC59:AH59"/>
    <mergeCell ref="B67:AB67"/>
    <mergeCell ref="B68:AB68"/>
    <mergeCell ref="B69:AB69"/>
    <mergeCell ref="B48:AB48"/>
    <mergeCell ref="AC48:AH48"/>
    <mergeCell ref="B51:AB51"/>
    <mergeCell ref="AC50:AH50"/>
    <mergeCell ref="B50:AB50"/>
    <mergeCell ref="AC51:AH51"/>
    <mergeCell ref="B49:AB49"/>
    <mergeCell ref="AC49:AH49"/>
    <mergeCell ref="B21:AB21"/>
    <mergeCell ref="B23:AB23"/>
    <mergeCell ref="B31:AB31"/>
    <mergeCell ref="B33:AB33"/>
    <mergeCell ref="B32:AB32"/>
    <mergeCell ref="B27:AB27"/>
    <mergeCell ref="B26:AB26"/>
    <mergeCell ref="B24:AB24"/>
    <mergeCell ref="B30:AB30"/>
    <mergeCell ref="B34:AB34"/>
    <mergeCell ref="B28:AB28"/>
    <mergeCell ref="B25:AB25"/>
    <mergeCell ref="B80:AB80"/>
    <mergeCell ref="B43:AB43"/>
    <mergeCell ref="B52:AB52"/>
    <mergeCell ref="B71:AB71"/>
    <mergeCell ref="B66:AB66"/>
    <mergeCell ref="B53:AB53"/>
    <mergeCell ref="B58:AB58"/>
    <mergeCell ref="B65:AB65"/>
    <mergeCell ref="B62:AB62"/>
    <mergeCell ref="B75:AB75"/>
    <mergeCell ref="AC61:AH61"/>
    <mergeCell ref="B64:AB64"/>
    <mergeCell ref="AC65:AH65"/>
    <mergeCell ref="AC67:AH67"/>
    <mergeCell ref="AC68:AH68"/>
    <mergeCell ref="AC63:AH63"/>
    <mergeCell ref="B61:AB61"/>
    <mergeCell ref="B63:AB63"/>
    <mergeCell ref="B60:AB60"/>
    <mergeCell ref="AC62:AH62"/>
    <mergeCell ref="CP2:DE2"/>
    <mergeCell ref="BB4:BE4"/>
    <mergeCell ref="BF4:BH4"/>
    <mergeCell ref="B2:CN2"/>
    <mergeCell ref="CP3:DE3"/>
    <mergeCell ref="AL4:BA4"/>
    <mergeCell ref="CP4:DE4"/>
    <mergeCell ref="AC28:AH28"/>
    <mergeCell ref="B82:AB82"/>
    <mergeCell ref="B15:AB15"/>
    <mergeCell ref="AC15:AH15"/>
    <mergeCell ref="B81:AB81"/>
    <mergeCell ref="B79:AB79"/>
    <mergeCell ref="B77:AB77"/>
    <mergeCell ref="B78:AB78"/>
    <mergeCell ref="B76:AB76"/>
    <mergeCell ref="B37:AB37"/>
    <mergeCell ref="AC29:AH29"/>
    <mergeCell ref="AC30:AH30"/>
    <mergeCell ref="B40:AB40"/>
    <mergeCell ref="AC40:AH40"/>
    <mergeCell ref="AC32:AH32"/>
    <mergeCell ref="AC33:AH33"/>
    <mergeCell ref="B29:AB29"/>
    <mergeCell ref="B36:AB36"/>
    <mergeCell ref="B39:AB39"/>
    <mergeCell ref="AC31:AH31"/>
    <mergeCell ref="B38:AB38"/>
    <mergeCell ref="AC35:AH35"/>
    <mergeCell ref="AC41:AH41"/>
    <mergeCell ref="AC37:AH37"/>
    <mergeCell ref="AC39:AH39"/>
    <mergeCell ref="AC36:AH36"/>
    <mergeCell ref="B35:AB35"/>
    <mergeCell ref="B41:AB41"/>
    <mergeCell ref="AC38:AH38"/>
    <mergeCell ref="AC42:AH42"/>
    <mergeCell ref="AI41:BC41"/>
    <mergeCell ref="B47:AB47"/>
    <mergeCell ref="AC47:AH47"/>
    <mergeCell ref="B44:AB44"/>
    <mergeCell ref="B46:AB46"/>
    <mergeCell ref="AC46:AH46"/>
    <mergeCell ref="AC45:AH45"/>
    <mergeCell ref="B45:AB45"/>
    <mergeCell ref="AC44:AH44"/>
    <mergeCell ref="BZ43:CO43"/>
    <mergeCell ref="BD43:BY43"/>
    <mergeCell ref="B42:AB42"/>
    <mergeCell ref="AC43:AH43"/>
    <mergeCell ref="CP42:DE42"/>
    <mergeCell ref="BD41:BY41"/>
    <mergeCell ref="BZ41:CO41"/>
    <mergeCell ref="BD42:BY42"/>
    <mergeCell ref="BZ42:CO42"/>
    <mergeCell ref="AI42:BC42"/>
    <mergeCell ref="BZ31:CO31"/>
    <mergeCell ref="BZ33:CO33"/>
    <mergeCell ref="AI59:BC59"/>
    <mergeCell ref="BD59:BY59"/>
    <mergeCell ref="AI35:BC35"/>
    <mergeCell ref="AI34:BC34"/>
    <mergeCell ref="BD36:BY36"/>
    <mergeCell ref="BD35:BY35"/>
    <mergeCell ref="AI46:BC46"/>
    <mergeCell ref="BD46:BY46"/>
    <mergeCell ref="BZ48:CO48"/>
    <mergeCell ref="BZ59:CO59"/>
    <mergeCell ref="BZ60:CO60"/>
    <mergeCell ref="BD56:BY56"/>
    <mergeCell ref="BD55:BY55"/>
    <mergeCell ref="BD60:BY60"/>
    <mergeCell ref="BD57:BY57"/>
    <mergeCell ref="BZ57:CO57"/>
    <mergeCell ref="BD53:BY53"/>
    <mergeCell ref="BD54:BY54"/>
    <mergeCell ref="AI61:BC61"/>
    <mergeCell ref="BD61:BY61"/>
    <mergeCell ref="AI58:BC58"/>
    <mergeCell ref="AI56:BC56"/>
    <mergeCell ref="AI47:BC47"/>
    <mergeCell ref="AI44:BC44"/>
    <mergeCell ref="BD47:BY47"/>
    <mergeCell ref="BD44:BY44"/>
    <mergeCell ref="BD45:BY45"/>
    <mergeCell ref="AI52:BC52"/>
    <mergeCell ref="AI38:BC38"/>
    <mergeCell ref="BD39:BY39"/>
    <mergeCell ref="AI37:BC37"/>
    <mergeCell ref="AC64:AH64"/>
    <mergeCell ref="AI64:BC64"/>
    <mergeCell ref="AC34:AH34"/>
    <mergeCell ref="AI36:BC36"/>
    <mergeCell ref="AI45:BC45"/>
    <mergeCell ref="AI40:BC40"/>
    <mergeCell ref="AI43:BC43"/>
    <mergeCell ref="AC56:AH56"/>
    <mergeCell ref="BD33:BY33"/>
    <mergeCell ref="AI31:BC31"/>
    <mergeCell ref="AI32:BC32"/>
    <mergeCell ref="B73:AB73"/>
    <mergeCell ref="AC73:AH73"/>
    <mergeCell ref="AI73:BC73"/>
    <mergeCell ref="AC66:AH66"/>
    <mergeCell ref="AC70:AH70"/>
    <mergeCell ref="AI70:BC70"/>
    <mergeCell ref="BD73:BY73"/>
    <mergeCell ref="BD70:BY70"/>
    <mergeCell ref="BZ70:CO70"/>
    <mergeCell ref="BD68:BY68"/>
    <mergeCell ref="BZ68:CO68"/>
    <mergeCell ref="BD69:BY69"/>
    <mergeCell ref="BZ69:CO69"/>
    <mergeCell ref="BD62:BY62"/>
    <mergeCell ref="BZ62:CO62"/>
    <mergeCell ref="BD58:BY58"/>
    <mergeCell ref="BZ55:CO55"/>
    <mergeCell ref="AI68:BC68"/>
    <mergeCell ref="BZ72:CO72"/>
    <mergeCell ref="BD72:BY72"/>
    <mergeCell ref="AI62:BC62"/>
    <mergeCell ref="AI66:BC66"/>
    <mergeCell ref="BD67:BY67"/>
  </mergeCells>
  <printOptions/>
  <pageMargins left="0.71" right="0.24" top="0.3937007874015748" bottom="0.1968503937007874" header="0.1968503937007874" footer="0.1968503937007874"/>
  <pageSetup horizontalDpi="600" verticalDpi="600" orientation="portrait" paperSize="9" scale="7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2" max="110" man="1"/>
    <brk id="55" max="1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W384"/>
  <sheetViews>
    <sheetView view="pageLayout" zoomScaleSheetLayoutView="100" workbookViewId="0" topLeftCell="A1">
      <selection activeCell="CP9" sqref="CP9:DE9"/>
    </sheetView>
  </sheetViews>
  <sheetFormatPr defaultColWidth="0.875" defaultRowHeight="12.75"/>
  <cols>
    <col min="1" max="27" width="0.875" style="1" customWidth="1"/>
    <col min="28" max="28" width="8.875" style="1" customWidth="1"/>
    <col min="29" max="54" width="0.875" style="1" customWidth="1"/>
    <col min="55" max="55" width="2.75390625" style="1" customWidth="1"/>
    <col min="56" max="72" width="0.875" style="1" customWidth="1"/>
    <col min="73" max="73" width="0.2421875" style="1" hidden="1" customWidth="1"/>
    <col min="74" max="74" width="0.875" style="1" hidden="1" customWidth="1"/>
    <col min="75" max="75" width="0.12890625" style="1" hidden="1" customWidth="1"/>
    <col min="76" max="77" width="0.875" style="1" hidden="1" customWidth="1"/>
    <col min="78" max="92" width="0.875" style="1" customWidth="1"/>
    <col min="93" max="93" width="0.12890625" style="1" customWidth="1"/>
    <col min="94" max="103" width="0.875" style="1" customWidth="1"/>
    <col min="104" max="104" width="6.00390625" style="1" customWidth="1"/>
    <col min="105" max="105" width="0.12890625" style="1" customWidth="1"/>
    <col min="106" max="106" width="0.37109375" style="1" customWidth="1"/>
    <col min="107" max="107" width="0.875" style="1" customWidth="1"/>
    <col min="108" max="108" width="0.37109375" style="1" customWidth="1"/>
    <col min="109" max="109" width="1.75390625" style="1" customWidth="1"/>
    <col min="110" max="110" width="0.2421875" style="1" customWidth="1"/>
    <col min="111" max="112" width="0.875" style="1" customWidth="1"/>
    <col min="113" max="16384" width="0.875" style="1" customWidth="1"/>
  </cols>
  <sheetData>
    <row r="1" ht="12">
      <c r="DE1" s="4" t="s">
        <v>322</v>
      </c>
    </row>
    <row r="2" spans="2:109" s="3" customFormat="1" ht="22.5" customHeight="1">
      <c r="B2" s="170" t="s">
        <v>323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</row>
    <row r="3" spans="2:109" ht="34.5" customHeight="1">
      <c r="B3" s="95" t="s">
        <v>289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80"/>
      <c r="AC3" s="95" t="s">
        <v>290</v>
      </c>
      <c r="AD3" s="179"/>
      <c r="AE3" s="179"/>
      <c r="AF3" s="179"/>
      <c r="AG3" s="179"/>
      <c r="AH3" s="180"/>
      <c r="AI3" s="95" t="s">
        <v>336</v>
      </c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80"/>
      <c r="BD3" s="91" t="s">
        <v>331</v>
      </c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 t="s">
        <v>291</v>
      </c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 t="s">
        <v>292</v>
      </c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</row>
    <row r="4" spans="2:109" s="14" customFormat="1" ht="12" customHeight="1" thickBot="1">
      <c r="B4" s="181">
        <v>1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3"/>
      <c r="AC4" s="184">
        <v>2</v>
      </c>
      <c r="AD4" s="185"/>
      <c r="AE4" s="185"/>
      <c r="AF4" s="185"/>
      <c r="AG4" s="185"/>
      <c r="AH4" s="186"/>
      <c r="AI4" s="184">
        <v>3</v>
      </c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6"/>
      <c r="BD4" s="89">
        <v>4</v>
      </c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>
        <v>5</v>
      </c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>
        <v>6</v>
      </c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</row>
    <row r="5" spans="2:150" s="24" customFormat="1" ht="21" customHeight="1" thickBot="1">
      <c r="B5" s="31" t="s">
        <v>324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9"/>
      <c r="AC5" s="187" t="s">
        <v>303</v>
      </c>
      <c r="AD5" s="199"/>
      <c r="AE5" s="199"/>
      <c r="AF5" s="199"/>
      <c r="AG5" s="199"/>
      <c r="AH5" s="200"/>
      <c r="AI5" s="207" t="s">
        <v>295</v>
      </c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200"/>
      <c r="BD5" s="106">
        <f>BD8+BD139+BD162+BD198+BD243+BD308+BD349+BD361+BD370</f>
        <v>17761000</v>
      </c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>
        <f>BZ6</f>
        <v>4292401.13</v>
      </c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90">
        <f>BD5-BZ5</f>
        <v>13468598.870000001</v>
      </c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2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</row>
    <row r="6" spans="2:150" s="24" customFormat="1" ht="27" customHeight="1">
      <c r="B6" s="204" t="s">
        <v>337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6"/>
      <c r="AC6" s="187"/>
      <c r="AD6" s="188"/>
      <c r="AE6" s="188"/>
      <c r="AF6" s="188"/>
      <c r="AG6" s="188"/>
      <c r="AH6" s="189"/>
      <c r="AI6" s="208" t="s">
        <v>29</v>
      </c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10"/>
      <c r="BD6" s="190">
        <f>BD8+BD139+BD162+BD198+BD243+BD308+BD349+BD361+BD370</f>
        <v>17761000</v>
      </c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2"/>
      <c r="BZ6" s="190">
        <f>BZ8+BZ139+BZ198+BZ243+BZ308+BZ370+BZ162</f>
        <v>4292401.13</v>
      </c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2"/>
      <c r="CP6" s="190">
        <f>BD6-BZ6</f>
        <v>13468598.870000001</v>
      </c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8"/>
      <c r="DE6" s="189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</row>
    <row r="7" spans="2:146" ht="13.5" customHeight="1">
      <c r="B7" s="171" t="s">
        <v>293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3"/>
      <c r="AC7" s="159"/>
      <c r="AD7" s="160"/>
      <c r="AE7" s="160"/>
      <c r="AF7" s="160"/>
      <c r="AG7" s="160"/>
      <c r="AH7" s="161"/>
      <c r="AI7" s="174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1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201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3"/>
      <c r="DR7" s="22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</row>
    <row r="8" spans="2:151" ht="18" customHeight="1">
      <c r="B8" s="196" t="s">
        <v>373</v>
      </c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8"/>
      <c r="AC8" s="178" t="s">
        <v>303</v>
      </c>
      <c r="AD8" s="176"/>
      <c r="AE8" s="176"/>
      <c r="AF8" s="176"/>
      <c r="AG8" s="176"/>
      <c r="AH8" s="177"/>
      <c r="AI8" s="175" t="s">
        <v>30</v>
      </c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7"/>
      <c r="BD8" s="103">
        <f>BD9+BD31+BD81+BD89+BD76</f>
        <v>4283500</v>
      </c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>
        <f>BZ9+BZ31+BZ89+BZ76</f>
        <v>2506326.32</v>
      </c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93">
        <f aca="true" t="shared" si="0" ref="CP8:CP17">BD8-BZ8</f>
        <v>1777173.6800000002</v>
      </c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194"/>
      <c r="DE8" s="195"/>
      <c r="DO8" s="23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</row>
    <row r="9" spans="2:109" s="24" customFormat="1" ht="48" customHeight="1">
      <c r="B9" s="58" t="s">
        <v>374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60"/>
      <c r="AC9" s="141" t="s">
        <v>303</v>
      </c>
      <c r="AD9" s="142"/>
      <c r="AE9" s="142"/>
      <c r="AF9" s="142"/>
      <c r="AG9" s="142"/>
      <c r="AH9" s="143"/>
      <c r="AI9" s="138" t="s">
        <v>375</v>
      </c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40"/>
      <c r="BD9" s="48">
        <f>BD10</f>
        <v>746700</v>
      </c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>
        <f>BZ10</f>
        <v>463693.3</v>
      </c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119">
        <f t="shared" si="0"/>
        <v>283006.7</v>
      </c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1"/>
    </row>
    <row r="10" spans="2:109" ht="24.75" customHeight="1">
      <c r="B10" s="50" t="s">
        <v>658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2"/>
      <c r="AC10" s="122" t="s">
        <v>303</v>
      </c>
      <c r="AD10" s="123"/>
      <c r="AE10" s="123"/>
      <c r="AF10" s="123"/>
      <c r="AG10" s="123"/>
      <c r="AH10" s="124"/>
      <c r="AI10" s="125" t="s">
        <v>31</v>
      </c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7"/>
      <c r="BD10" s="57">
        <f>BD11</f>
        <v>746700</v>
      </c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>
        <f>BZ11</f>
        <v>463693.3</v>
      </c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128">
        <f t="shared" si="0"/>
        <v>283006.7</v>
      </c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30"/>
    </row>
    <row r="11" spans="2:109" ht="24.75" customHeight="1">
      <c r="B11" s="50" t="s">
        <v>613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2"/>
      <c r="AC11" s="122" t="s">
        <v>303</v>
      </c>
      <c r="AD11" s="123"/>
      <c r="AE11" s="123"/>
      <c r="AF11" s="123"/>
      <c r="AG11" s="123"/>
      <c r="AH11" s="124"/>
      <c r="AI11" s="125" t="s">
        <v>32</v>
      </c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7"/>
      <c r="BD11" s="57">
        <f>BD12</f>
        <v>746700</v>
      </c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>
        <f>BZ12</f>
        <v>463693.3</v>
      </c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128">
        <f t="shared" si="0"/>
        <v>283006.7</v>
      </c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30"/>
    </row>
    <row r="12" spans="2:109" ht="126" customHeight="1">
      <c r="B12" s="50" t="s">
        <v>0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2"/>
      <c r="AC12" s="122" t="s">
        <v>303</v>
      </c>
      <c r="AD12" s="123"/>
      <c r="AE12" s="123"/>
      <c r="AF12" s="123"/>
      <c r="AG12" s="123"/>
      <c r="AH12" s="124"/>
      <c r="AI12" s="125" t="s">
        <v>33</v>
      </c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7"/>
      <c r="BD12" s="57">
        <f>BD14</f>
        <v>746700</v>
      </c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>
        <f>BZ14</f>
        <v>463693.3</v>
      </c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128">
        <f t="shared" si="0"/>
        <v>283006.7</v>
      </c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30"/>
    </row>
    <row r="13" spans="2:109" ht="69.75" customHeight="1">
      <c r="B13" s="50" t="s">
        <v>77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2"/>
      <c r="AC13" s="122" t="s">
        <v>303</v>
      </c>
      <c r="AD13" s="123"/>
      <c r="AE13" s="123"/>
      <c r="AF13" s="123"/>
      <c r="AG13" s="123"/>
      <c r="AH13" s="124"/>
      <c r="AI13" s="125" t="s">
        <v>76</v>
      </c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7"/>
      <c r="BD13" s="57">
        <f>BD14</f>
        <v>746700</v>
      </c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>
        <f>BZ14</f>
        <v>463693.3</v>
      </c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128">
        <f t="shared" si="0"/>
        <v>283006.7</v>
      </c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30"/>
    </row>
    <row r="14" spans="2:109" ht="21" customHeight="1">
      <c r="B14" s="50" t="s">
        <v>25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2"/>
      <c r="AC14" s="122" t="s">
        <v>303</v>
      </c>
      <c r="AD14" s="123"/>
      <c r="AE14" s="123"/>
      <c r="AF14" s="123"/>
      <c r="AG14" s="123"/>
      <c r="AH14" s="124"/>
      <c r="AI14" s="125" t="s">
        <v>24</v>
      </c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7"/>
      <c r="BD14" s="57">
        <f>BD15+BD16+BD17</f>
        <v>746700</v>
      </c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>
        <f>BZ15+BZ17+BZ16</f>
        <v>463693.3</v>
      </c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128">
        <f t="shared" si="0"/>
        <v>283006.7</v>
      </c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30"/>
    </row>
    <row r="15" spans="2:109" ht="21" customHeight="1">
      <c r="B15" s="50" t="s">
        <v>28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2"/>
      <c r="AC15" s="122" t="s">
        <v>303</v>
      </c>
      <c r="AD15" s="123"/>
      <c r="AE15" s="123"/>
      <c r="AF15" s="123"/>
      <c r="AG15" s="123"/>
      <c r="AH15" s="124"/>
      <c r="AI15" s="125" t="s">
        <v>23</v>
      </c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7"/>
      <c r="BD15" s="57">
        <v>542000</v>
      </c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>
        <v>351566.3</v>
      </c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128">
        <f t="shared" si="0"/>
        <v>190433.7</v>
      </c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30"/>
    </row>
    <row r="16" spans="2:109" ht="35.25" customHeight="1">
      <c r="B16" s="50" t="s">
        <v>608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2"/>
      <c r="AC16" s="122" t="s">
        <v>303</v>
      </c>
      <c r="AD16" s="123"/>
      <c r="AE16" s="123"/>
      <c r="AF16" s="123"/>
      <c r="AG16" s="123"/>
      <c r="AH16" s="124"/>
      <c r="AI16" s="125" t="s">
        <v>26</v>
      </c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7"/>
      <c r="BD16" s="57">
        <v>41000</v>
      </c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>
        <v>19138</v>
      </c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128">
        <f>BD16-BZ16</f>
        <v>21862</v>
      </c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30"/>
    </row>
    <row r="17" spans="2:109" ht="57" customHeight="1">
      <c r="B17" s="50" t="s">
        <v>34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2"/>
      <c r="AC17" s="122" t="s">
        <v>303</v>
      </c>
      <c r="AD17" s="123"/>
      <c r="AE17" s="123"/>
      <c r="AF17" s="123"/>
      <c r="AG17" s="123"/>
      <c r="AH17" s="124"/>
      <c r="AI17" s="125" t="s">
        <v>27</v>
      </c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7"/>
      <c r="BD17" s="57">
        <v>163700</v>
      </c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>
        <v>92989</v>
      </c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128">
        <f t="shared" si="0"/>
        <v>70711</v>
      </c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30"/>
    </row>
    <row r="18" spans="2:109" ht="22.5" customHeight="1" hidden="1"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2"/>
      <c r="AC18" s="122"/>
      <c r="AD18" s="123"/>
      <c r="AE18" s="123"/>
      <c r="AF18" s="123"/>
      <c r="AG18" s="123"/>
      <c r="AH18" s="124"/>
      <c r="AI18" s="125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128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30"/>
    </row>
    <row r="19" spans="2:109" ht="15" customHeight="1" hidden="1"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2"/>
      <c r="AC19" s="122"/>
      <c r="AD19" s="123"/>
      <c r="AE19" s="123"/>
      <c r="AF19" s="123"/>
      <c r="AG19" s="123"/>
      <c r="AH19" s="124"/>
      <c r="AI19" s="125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128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30"/>
    </row>
    <row r="20" spans="2:109" ht="15" customHeight="1" hidden="1"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2"/>
      <c r="AC20" s="122"/>
      <c r="AD20" s="123"/>
      <c r="AE20" s="123"/>
      <c r="AF20" s="123"/>
      <c r="AG20" s="123"/>
      <c r="AH20" s="124"/>
      <c r="AI20" s="125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128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30"/>
    </row>
    <row r="21" spans="2:109" ht="45.75" customHeight="1" hidden="1"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2"/>
      <c r="AC21" s="122"/>
      <c r="AD21" s="123"/>
      <c r="AE21" s="123"/>
      <c r="AF21" s="123"/>
      <c r="AG21" s="123"/>
      <c r="AH21" s="124"/>
      <c r="AI21" s="125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128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30"/>
    </row>
    <row r="22" spans="2:109" ht="15.75" customHeight="1" hidden="1"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2"/>
      <c r="AC22" s="122"/>
      <c r="AD22" s="123"/>
      <c r="AE22" s="123"/>
      <c r="AF22" s="123"/>
      <c r="AG22" s="123"/>
      <c r="AH22" s="124"/>
      <c r="AI22" s="125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128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30"/>
    </row>
    <row r="23" spans="2:109" ht="22.5" customHeight="1" hidden="1"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2"/>
      <c r="AC23" s="122"/>
      <c r="AD23" s="123"/>
      <c r="AE23" s="123"/>
      <c r="AF23" s="123"/>
      <c r="AG23" s="123"/>
      <c r="AH23" s="124"/>
      <c r="AI23" s="125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128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30"/>
    </row>
    <row r="24" spans="2:109" ht="15" customHeight="1" hidden="1"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2"/>
      <c r="AC24" s="122"/>
      <c r="AD24" s="123"/>
      <c r="AE24" s="123"/>
      <c r="AF24" s="123"/>
      <c r="AG24" s="123"/>
      <c r="AH24" s="124"/>
      <c r="AI24" s="125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128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30"/>
    </row>
    <row r="25" spans="2:109" ht="15" customHeight="1" hidden="1">
      <c r="B25" s="50" t="s">
        <v>378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2"/>
      <c r="AC25" s="122" t="s">
        <v>303</v>
      </c>
      <c r="AD25" s="123"/>
      <c r="AE25" s="123"/>
      <c r="AF25" s="123"/>
      <c r="AG25" s="123"/>
      <c r="AH25" s="124"/>
      <c r="AI25" s="125" t="s">
        <v>612</v>
      </c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 t="s">
        <v>410</v>
      </c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128">
        <f aca="true" t="shared" si="1" ref="CP25:CP30">BD25</f>
        <v>0</v>
      </c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30"/>
    </row>
    <row r="26" spans="2:109" ht="23.25" customHeight="1" hidden="1">
      <c r="B26" s="50" t="s">
        <v>468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2"/>
      <c r="AC26" s="122" t="s">
        <v>303</v>
      </c>
      <c r="AD26" s="123"/>
      <c r="AE26" s="123"/>
      <c r="AF26" s="123"/>
      <c r="AG26" s="123"/>
      <c r="AH26" s="124"/>
      <c r="AI26" s="125" t="s">
        <v>469</v>
      </c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7"/>
      <c r="BD26" s="57">
        <f>BD27</f>
        <v>0</v>
      </c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 t="str">
        <f>BZ27</f>
        <v>-</v>
      </c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128">
        <f t="shared" si="1"/>
        <v>0</v>
      </c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30"/>
    </row>
    <row r="27" spans="2:109" ht="15" customHeight="1" hidden="1">
      <c r="B27" s="50" t="s">
        <v>430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2"/>
      <c r="AC27" s="122" t="s">
        <v>303</v>
      </c>
      <c r="AD27" s="123"/>
      <c r="AE27" s="123"/>
      <c r="AF27" s="123"/>
      <c r="AG27" s="123"/>
      <c r="AH27" s="124"/>
      <c r="AI27" s="125" t="s">
        <v>470</v>
      </c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7"/>
      <c r="BD27" s="57">
        <f>BD28</f>
        <v>0</v>
      </c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 t="str">
        <f>BZ28</f>
        <v>-</v>
      </c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128">
        <f t="shared" si="1"/>
        <v>0</v>
      </c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30"/>
    </row>
    <row r="28" spans="2:109" ht="22.5" customHeight="1" hidden="1">
      <c r="B28" s="50" t="s">
        <v>376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2"/>
      <c r="AC28" s="122" t="s">
        <v>303</v>
      </c>
      <c r="AD28" s="123"/>
      <c r="AE28" s="123"/>
      <c r="AF28" s="123"/>
      <c r="AG28" s="123"/>
      <c r="AH28" s="124"/>
      <c r="AI28" s="125" t="s">
        <v>471</v>
      </c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7"/>
      <c r="BD28" s="57">
        <f>BD29+BD30</f>
        <v>0</v>
      </c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 t="s">
        <v>410</v>
      </c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128">
        <f t="shared" si="1"/>
        <v>0</v>
      </c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30"/>
    </row>
    <row r="29" spans="2:109" ht="17.25" customHeight="1" hidden="1">
      <c r="B29" s="50" t="s">
        <v>377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2"/>
      <c r="AC29" s="122" t="s">
        <v>303</v>
      </c>
      <c r="AD29" s="123"/>
      <c r="AE29" s="123"/>
      <c r="AF29" s="123"/>
      <c r="AG29" s="123"/>
      <c r="AH29" s="124"/>
      <c r="AI29" s="125" t="s">
        <v>472</v>
      </c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 t="s">
        <v>410</v>
      </c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128">
        <f t="shared" si="1"/>
        <v>0</v>
      </c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30"/>
    </row>
    <row r="30" spans="2:109" ht="17.25" customHeight="1" hidden="1">
      <c r="B30" s="50" t="s">
        <v>378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2"/>
      <c r="AC30" s="122" t="s">
        <v>303</v>
      </c>
      <c r="AD30" s="123"/>
      <c r="AE30" s="123"/>
      <c r="AF30" s="123"/>
      <c r="AG30" s="123"/>
      <c r="AH30" s="124"/>
      <c r="AI30" s="125" t="s">
        <v>515</v>
      </c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 t="s">
        <v>410</v>
      </c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128">
        <f t="shared" si="1"/>
        <v>0</v>
      </c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30"/>
    </row>
    <row r="31" spans="2:137" s="24" customFormat="1" ht="69.75" customHeight="1">
      <c r="B31" s="58" t="s">
        <v>379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60"/>
      <c r="AC31" s="141" t="s">
        <v>303</v>
      </c>
      <c r="AD31" s="142"/>
      <c r="AE31" s="142"/>
      <c r="AF31" s="142"/>
      <c r="AG31" s="142"/>
      <c r="AH31" s="143"/>
      <c r="AI31" s="138" t="s">
        <v>35</v>
      </c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40"/>
      <c r="BD31" s="48">
        <f>BD32+BD71</f>
        <v>3042800</v>
      </c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>
        <f>BZ32+BZ71</f>
        <v>1629130.94</v>
      </c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119">
        <f aca="true" t="shared" si="2" ref="CP31:CP37">BD31-BZ31</f>
        <v>1413669.06</v>
      </c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1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</row>
    <row r="32" spans="2:138" ht="35.25" customHeight="1">
      <c r="B32" s="50" t="s">
        <v>1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2"/>
      <c r="AC32" s="122" t="s">
        <v>303</v>
      </c>
      <c r="AD32" s="123"/>
      <c r="AE32" s="123"/>
      <c r="AF32" s="123"/>
      <c r="AG32" s="123"/>
      <c r="AH32" s="124"/>
      <c r="AI32" s="125" t="s">
        <v>36</v>
      </c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7"/>
      <c r="BD32" s="57">
        <f>BD33</f>
        <v>3042600</v>
      </c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>
        <f>BZ33</f>
        <v>1628930.94</v>
      </c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128">
        <f t="shared" si="2"/>
        <v>1413669.06</v>
      </c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30"/>
      <c r="DO32" s="22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</row>
    <row r="33" spans="2:138" ht="35.25" customHeight="1">
      <c r="B33" s="50" t="s">
        <v>614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2"/>
      <c r="AC33" s="122" t="s">
        <v>303</v>
      </c>
      <c r="AD33" s="123"/>
      <c r="AE33" s="123"/>
      <c r="AF33" s="123"/>
      <c r="AG33" s="123"/>
      <c r="AH33" s="124"/>
      <c r="AI33" s="125" t="s">
        <v>37</v>
      </c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7"/>
      <c r="BD33" s="57">
        <f>BD34+BD46</f>
        <v>3042600</v>
      </c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>
        <f>BZ34+BZ46</f>
        <v>1628930.94</v>
      </c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128">
        <f t="shared" si="2"/>
        <v>1413669.06</v>
      </c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29"/>
      <c r="DE33" s="130"/>
      <c r="DO33" s="22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</row>
    <row r="34" spans="2:109" ht="101.25" customHeight="1">
      <c r="B34" s="135" t="s">
        <v>2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7"/>
      <c r="AC34" s="134" t="s">
        <v>303</v>
      </c>
      <c r="AD34" s="126"/>
      <c r="AE34" s="126"/>
      <c r="AF34" s="126"/>
      <c r="AG34" s="126"/>
      <c r="AH34" s="127"/>
      <c r="AI34" s="125" t="s">
        <v>38</v>
      </c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7"/>
      <c r="BD34" s="57">
        <f>BD36</f>
        <v>2541800</v>
      </c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>
        <f>BZ36</f>
        <v>1325984.67</v>
      </c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128">
        <f t="shared" si="2"/>
        <v>1215815.33</v>
      </c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30"/>
    </row>
    <row r="35" spans="2:109" ht="69.75" customHeight="1">
      <c r="B35" s="50" t="s">
        <v>77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2"/>
      <c r="AC35" s="122" t="s">
        <v>303</v>
      </c>
      <c r="AD35" s="123"/>
      <c r="AE35" s="123"/>
      <c r="AF35" s="123"/>
      <c r="AG35" s="123"/>
      <c r="AH35" s="124"/>
      <c r="AI35" s="125" t="s">
        <v>204</v>
      </c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7"/>
      <c r="BD35" s="57">
        <f>BD36</f>
        <v>2541800</v>
      </c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>
        <f>BZ36</f>
        <v>1325984.67</v>
      </c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128">
        <f t="shared" si="2"/>
        <v>1215815.33</v>
      </c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29"/>
      <c r="DE35" s="130"/>
    </row>
    <row r="36" spans="2:109" ht="22.5" customHeight="1">
      <c r="B36" s="135" t="s">
        <v>25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7"/>
      <c r="AC36" s="134" t="s">
        <v>303</v>
      </c>
      <c r="AD36" s="126"/>
      <c r="AE36" s="126"/>
      <c r="AF36" s="126"/>
      <c r="AG36" s="126"/>
      <c r="AH36" s="127"/>
      <c r="AI36" s="125" t="s">
        <v>39</v>
      </c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7"/>
      <c r="BD36" s="57">
        <f>BD37+BD38+BD39</f>
        <v>2541800</v>
      </c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>
        <f>BZ37+BZ39+BZ38</f>
        <v>1325984.67</v>
      </c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128">
        <f t="shared" si="2"/>
        <v>1215815.33</v>
      </c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30"/>
    </row>
    <row r="37" spans="2:109" ht="24" customHeight="1">
      <c r="B37" s="135" t="s">
        <v>28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7"/>
      <c r="AC37" s="134" t="s">
        <v>303</v>
      </c>
      <c r="AD37" s="126"/>
      <c r="AE37" s="126"/>
      <c r="AF37" s="126"/>
      <c r="AG37" s="126"/>
      <c r="AH37" s="127"/>
      <c r="AI37" s="125" t="s">
        <v>40</v>
      </c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7"/>
      <c r="BD37" s="57">
        <v>1827300</v>
      </c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>
        <v>972333.11</v>
      </c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128">
        <f t="shared" si="2"/>
        <v>854966.89</v>
      </c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  <c r="DE37" s="130"/>
    </row>
    <row r="38" spans="2:109" ht="45" customHeight="1">
      <c r="B38" s="135" t="s">
        <v>608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7"/>
      <c r="AC38" s="134" t="s">
        <v>303</v>
      </c>
      <c r="AD38" s="126"/>
      <c r="AE38" s="126"/>
      <c r="AF38" s="126"/>
      <c r="AG38" s="126"/>
      <c r="AH38" s="127"/>
      <c r="AI38" s="125" t="s">
        <v>41</v>
      </c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7"/>
      <c r="BD38" s="57">
        <v>162500</v>
      </c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>
        <v>62862.33</v>
      </c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128">
        <f>BD38-BZ38</f>
        <v>99637.67</v>
      </c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30"/>
    </row>
    <row r="39" spans="2:109" ht="58.5" customHeight="1">
      <c r="B39" s="135" t="s">
        <v>34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7"/>
      <c r="AC39" s="134" t="s">
        <v>303</v>
      </c>
      <c r="AD39" s="126"/>
      <c r="AE39" s="126"/>
      <c r="AF39" s="126"/>
      <c r="AG39" s="126"/>
      <c r="AH39" s="127"/>
      <c r="AI39" s="125" t="s">
        <v>42</v>
      </c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7"/>
      <c r="BD39" s="57">
        <v>552000</v>
      </c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>
        <v>290789.23</v>
      </c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128">
        <f>BD39-BZ39</f>
        <v>261210.77000000002</v>
      </c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29"/>
      <c r="DE39" s="130"/>
    </row>
    <row r="40" spans="2:109" ht="15" customHeight="1" hidden="1">
      <c r="B40" s="50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2"/>
      <c r="AC40" s="122"/>
      <c r="AD40" s="123"/>
      <c r="AE40" s="123"/>
      <c r="AF40" s="123"/>
      <c r="AG40" s="123"/>
      <c r="AH40" s="124"/>
      <c r="AI40" s="125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128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  <c r="DE40" s="130"/>
    </row>
    <row r="41" spans="2:109" ht="45" customHeight="1" hidden="1"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2"/>
      <c r="AC41" s="122"/>
      <c r="AD41" s="123"/>
      <c r="AE41" s="123"/>
      <c r="AF41" s="123"/>
      <c r="AG41" s="123"/>
      <c r="AH41" s="124"/>
      <c r="AI41" s="125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128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29"/>
      <c r="DE41" s="130"/>
    </row>
    <row r="42" spans="2:109" ht="18" customHeight="1" hidden="1">
      <c r="B42" s="50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2"/>
      <c r="AC42" s="122"/>
      <c r="AD42" s="123"/>
      <c r="AE42" s="123"/>
      <c r="AF42" s="123"/>
      <c r="AG42" s="123"/>
      <c r="AH42" s="124"/>
      <c r="AI42" s="125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128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30"/>
    </row>
    <row r="43" spans="2:109" ht="24.75" customHeight="1" hidden="1"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2"/>
      <c r="AC43" s="122"/>
      <c r="AD43" s="123"/>
      <c r="AE43" s="123"/>
      <c r="AF43" s="123"/>
      <c r="AG43" s="123"/>
      <c r="AH43" s="124"/>
      <c r="AI43" s="125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128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30"/>
    </row>
    <row r="44" spans="2:109" ht="17.25" customHeight="1" hidden="1">
      <c r="B44" s="50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2"/>
      <c r="AC44" s="122"/>
      <c r="AD44" s="123"/>
      <c r="AE44" s="123"/>
      <c r="AF44" s="123"/>
      <c r="AG44" s="123"/>
      <c r="AH44" s="124"/>
      <c r="AI44" s="125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128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130"/>
    </row>
    <row r="45" spans="2:109" ht="17.25" customHeight="1" hidden="1">
      <c r="B45" s="50" t="s">
        <v>378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  <c r="AC45" s="122" t="s">
        <v>303</v>
      </c>
      <c r="AD45" s="123"/>
      <c r="AE45" s="123"/>
      <c r="AF45" s="123"/>
      <c r="AG45" s="123"/>
      <c r="AH45" s="124"/>
      <c r="AI45" s="125" t="s">
        <v>607</v>
      </c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 t="s">
        <v>410</v>
      </c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128" t="e">
        <f aca="true" t="shared" si="3" ref="CP45:CP52">BD45-BZ45</f>
        <v>#VALUE!</v>
      </c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30"/>
    </row>
    <row r="46" spans="2:109" s="25" customFormat="1" ht="99.75" customHeight="1">
      <c r="B46" s="50" t="s">
        <v>22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2"/>
      <c r="AC46" s="122" t="s">
        <v>303</v>
      </c>
      <c r="AD46" s="123"/>
      <c r="AE46" s="123"/>
      <c r="AF46" s="123"/>
      <c r="AG46" s="123"/>
      <c r="AH46" s="124"/>
      <c r="AI46" s="125" t="s">
        <v>43</v>
      </c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7"/>
      <c r="BD46" s="131">
        <f>BD47+BD50</f>
        <v>500800</v>
      </c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3"/>
      <c r="BZ46" s="131">
        <f>BZ47+BZ50</f>
        <v>302946.27</v>
      </c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132"/>
      <c r="CM46" s="132"/>
      <c r="CN46" s="132"/>
      <c r="CO46" s="133"/>
      <c r="CP46" s="128">
        <f t="shared" si="3"/>
        <v>197853.72999999998</v>
      </c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29"/>
      <c r="DE46" s="130"/>
    </row>
    <row r="47" spans="2:109" ht="69.75" customHeight="1">
      <c r="B47" s="50" t="s">
        <v>77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122" t="s">
        <v>303</v>
      </c>
      <c r="AD47" s="123"/>
      <c r="AE47" s="123"/>
      <c r="AF47" s="123"/>
      <c r="AG47" s="123"/>
      <c r="AH47" s="124"/>
      <c r="AI47" s="125" t="s">
        <v>205</v>
      </c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7"/>
      <c r="BD47" s="57">
        <f>BD48</f>
        <v>5000</v>
      </c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>
        <f>BZ48</f>
        <v>2053</v>
      </c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128">
        <f t="shared" si="3"/>
        <v>2947</v>
      </c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29"/>
      <c r="DE47" s="130"/>
    </row>
    <row r="48" spans="2:109" ht="22.5" customHeight="1">
      <c r="B48" s="135" t="s">
        <v>25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7"/>
      <c r="AC48" s="134" t="s">
        <v>303</v>
      </c>
      <c r="AD48" s="126"/>
      <c r="AE48" s="126"/>
      <c r="AF48" s="126"/>
      <c r="AG48" s="126"/>
      <c r="AH48" s="127"/>
      <c r="AI48" s="125" t="s">
        <v>206</v>
      </c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7"/>
      <c r="BD48" s="57">
        <f>BD49</f>
        <v>5000</v>
      </c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>
        <f>BZ49</f>
        <v>2053</v>
      </c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128">
        <f t="shared" si="3"/>
        <v>2947</v>
      </c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29"/>
      <c r="DE48" s="130"/>
    </row>
    <row r="49" spans="2:109" ht="45" customHeight="1">
      <c r="B49" s="135" t="s">
        <v>608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7"/>
      <c r="AC49" s="134" t="s">
        <v>303</v>
      </c>
      <c r="AD49" s="126"/>
      <c r="AE49" s="126"/>
      <c r="AF49" s="126"/>
      <c r="AG49" s="126"/>
      <c r="AH49" s="127"/>
      <c r="AI49" s="125" t="s">
        <v>207</v>
      </c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7"/>
      <c r="BD49" s="57">
        <v>5000</v>
      </c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>
        <v>2053</v>
      </c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128">
        <f t="shared" si="3"/>
        <v>2947</v>
      </c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29"/>
      <c r="DE49" s="130"/>
    </row>
    <row r="50" spans="2:109" s="25" customFormat="1" ht="35.25" customHeight="1">
      <c r="B50" s="50" t="s">
        <v>79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  <c r="AC50" s="122" t="s">
        <v>303</v>
      </c>
      <c r="AD50" s="123"/>
      <c r="AE50" s="123"/>
      <c r="AF50" s="123"/>
      <c r="AG50" s="123"/>
      <c r="AH50" s="124"/>
      <c r="AI50" s="125" t="s">
        <v>78</v>
      </c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7"/>
      <c r="BD50" s="131">
        <f>BD51</f>
        <v>495800</v>
      </c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3"/>
      <c r="BZ50" s="131">
        <f>BZ51</f>
        <v>300893.27</v>
      </c>
      <c r="CA50" s="132"/>
      <c r="CB50" s="132"/>
      <c r="CC50" s="132"/>
      <c r="CD50" s="132"/>
      <c r="CE50" s="132"/>
      <c r="CF50" s="132"/>
      <c r="CG50" s="132"/>
      <c r="CH50" s="132"/>
      <c r="CI50" s="132"/>
      <c r="CJ50" s="132"/>
      <c r="CK50" s="132"/>
      <c r="CL50" s="132"/>
      <c r="CM50" s="132"/>
      <c r="CN50" s="132"/>
      <c r="CO50" s="133"/>
      <c r="CP50" s="128">
        <f t="shared" si="3"/>
        <v>194906.72999999998</v>
      </c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29"/>
      <c r="DE50" s="130"/>
    </row>
    <row r="51" spans="2:109" s="25" customFormat="1" ht="45" customHeight="1">
      <c r="B51" s="50" t="s">
        <v>44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2"/>
      <c r="AC51" s="122" t="s">
        <v>303</v>
      </c>
      <c r="AD51" s="123"/>
      <c r="AE51" s="123"/>
      <c r="AF51" s="123"/>
      <c r="AG51" s="123"/>
      <c r="AH51" s="124"/>
      <c r="AI51" s="125" t="s">
        <v>45</v>
      </c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7"/>
      <c r="BD51" s="131">
        <f>BD52</f>
        <v>495800</v>
      </c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3"/>
      <c r="BZ51" s="131">
        <f>BZ52</f>
        <v>300893.27</v>
      </c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132"/>
      <c r="CO51" s="133"/>
      <c r="CP51" s="128">
        <f t="shared" si="3"/>
        <v>194906.72999999998</v>
      </c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29"/>
      <c r="DE51" s="130"/>
    </row>
    <row r="52" spans="2:109" s="25" customFormat="1" ht="37.5" customHeight="1">
      <c r="B52" s="50" t="s">
        <v>338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2"/>
      <c r="AC52" s="122" t="s">
        <v>303</v>
      </c>
      <c r="AD52" s="123"/>
      <c r="AE52" s="123"/>
      <c r="AF52" s="123"/>
      <c r="AG52" s="123"/>
      <c r="AH52" s="124"/>
      <c r="AI52" s="125" t="s">
        <v>46</v>
      </c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7"/>
      <c r="BD52" s="131">
        <v>495800</v>
      </c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3"/>
      <c r="BZ52" s="131">
        <v>300893.27</v>
      </c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2"/>
      <c r="CL52" s="132"/>
      <c r="CM52" s="132"/>
      <c r="CN52" s="132"/>
      <c r="CO52" s="133"/>
      <c r="CP52" s="128">
        <f t="shared" si="3"/>
        <v>194906.72999999998</v>
      </c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29"/>
      <c r="DE52" s="130"/>
    </row>
    <row r="53" spans="2:109" s="25" customFormat="1" ht="16.5" customHeight="1" hidden="1">
      <c r="B53" s="50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2"/>
      <c r="AC53" s="122"/>
      <c r="AD53" s="123"/>
      <c r="AE53" s="123"/>
      <c r="AF53" s="123"/>
      <c r="AG53" s="123"/>
      <c r="AH53" s="124"/>
      <c r="AI53" s="125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7"/>
      <c r="BD53" s="131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3"/>
      <c r="BZ53" s="131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3"/>
      <c r="CP53" s="128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29"/>
      <c r="DE53" s="130"/>
    </row>
    <row r="54" spans="2:109" s="25" customFormat="1" ht="16.5" customHeight="1" hidden="1">
      <c r="B54" s="50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2"/>
      <c r="AC54" s="122"/>
      <c r="AD54" s="123"/>
      <c r="AE54" s="123"/>
      <c r="AF54" s="123"/>
      <c r="AG54" s="123"/>
      <c r="AH54" s="124"/>
      <c r="AI54" s="125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7"/>
      <c r="BD54" s="131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3"/>
      <c r="BZ54" s="131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2"/>
      <c r="CL54" s="132"/>
      <c r="CM54" s="132"/>
      <c r="CN54" s="132"/>
      <c r="CO54" s="133"/>
      <c r="CP54" s="128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29"/>
      <c r="DE54" s="130"/>
    </row>
    <row r="55" spans="2:109" ht="36.75" customHeight="1" hidden="1">
      <c r="B55" s="50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2"/>
      <c r="AC55" s="122"/>
      <c r="AD55" s="123"/>
      <c r="AE55" s="123"/>
      <c r="AF55" s="123"/>
      <c r="AG55" s="123"/>
      <c r="AH55" s="124"/>
      <c r="AI55" s="125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131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2"/>
      <c r="DE55" s="133"/>
    </row>
    <row r="56" spans="2:109" ht="17.25" customHeight="1" hidden="1">
      <c r="B56" s="50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2"/>
      <c r="AC56" s="122"/>
      <c r="AD56" s="123"/>
      <c r="AE56" s="123"/>
      <c r="AF56" s="123"/>
      <c r="AG56" s="123"/>
      <c r="AH56" s="124"/>
      <c r="AI56" s="125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7"/>
      <c r="BD56" s="131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2"/>
      <c r="BR56" s="132"/>
      <c r="BS56" s="132"/>
      <c r="BT56" s="132"/>
      <c r="BU56" s="132"/>
      <c r="BV56" s="132"/>
      <c r="BW56" s="132"/>
      <c r="BX56" s="132"/>
      <c r="BY56" s="133"/>
      <c r="BZ56" s="131"/>
      <c r="CA56" s="132"/>
      <c r="CB56" s="132"/>
      <c r="CC56" s="132"/>
      <c r="CD56" s="132"/>
      <c r="CE56" s="132"/>
      <c r="CF56" s="132"/>
      <c r="CG56" s="132"/>
      <c r="CH56" s="132"/>
      <c r="CI56" s="132"/>
      <c r="CJ56" s="132"/>
      <c r="CK56" s="132"/>
      <c r="CL56" s="132"/>
      <c r="CM56" s="132"/>
      <c r="CN56" s="132"/>
      <c r="CO56" s="133"/>
      <c r="CP56" s="128"/>
      <c r="CQ56" s="129"/>
      <c r="CR56" s="129"/>
      <c r="CS56" s="129"/>
      <c r="CT56" s="129"/>
      <c r="CU56" s="129"/>
      <c r="CV56" s="129"/>
      <c r="CW56" s="129"/>
      <c r="CX56" s="129"/>
      <c r="CY56" s="129"/>
      <c r="CZ56" s="129"/>
      <c r="DA56" s="129"/>
      <c r="DB56" s="129"/>
      <c r="DC56" s="129"/>
      <c r="DD56" s="129"/>
      <c r="DE56" s="130"/>
    </row>
    <row r="57" spans="2:109" ht="17.25" customHeight="1" hidden="1">
      <c r="B57" s="50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2"/>
      <c r="AC57" s="122"/>
      <c r="AD57" s="123"/>
      <c r="AE57" s="123"/>
      <c r="AF57" s="123"/>
      <c r="AG57" s="123"/>
      <c r="AH57" s="124"/>
      <c r="AI57" s="125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7"/>
      <c r="BD57" s="131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3"/>
      <c r="BZ57" s="131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32"/>
      <c r="CO57" s="133"/>
      <c r="CP57" s="128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29"/>
      <c r="DE57" s="130"/>
    </row>
    <row r="58" spans="2:109" ht="17.25" customHeight="1" hidden="1">
      <c r="B58" s="50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2"/>
      <c r="AC58" s="122"/>
      <c r="AD58" s="123"/>
      <c r="AE58" s="123"/>
      <c r="AF58" s="123"/>
      <c r="AG58" s="123"/>
      <c r="AH58" s="124"/>
      <c r="AI58" s="125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128"/>
      <c r="CQ58" s="129"/>
      <c r="CR58" s="129"/>
      <c r="CS58" s="129"/>
      <c r="CT58" s="129"/>
      <c r="CU58" s="129"/>
      <c r="CV58" s="129"/>
      <c r="CW58" s="129"/>
      <c r="CX58" s="129"/>
      <c r="CY58" s="129"/>
      <c r="CZ58" s="129"/>
      <c r="DA58" s="129"/>
      <c r="DB58" s="129"/>
      <c r="DC58" s="129"/>
      <c r="DD58" s="129"/>
      <c r="DE58" s="130"/>
    </row>
    <row r="59" spans="2:109" ht="17.25" customHeight="1" hidden="1">
      <c r="B59" s="50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2"/>
      <c r="AC59" s="122"/>
      <c r="AD59" s="123"/>
      <c r="AE59" s="123"/>
      <c r="AF59" s="123"/>
      <c r="AG59" s="123"/>
      <c r="AH59" s="124"/>
      <c r="AI59" s="125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128"/>
      <c r="CQ59" s="129"/>
      <c r="CR59" s="129"/>
      <c r="CS59" s="129"/>
      <c r="CT59" s="129"/>
      <c r="CU59" s="129"/>
      <c r="CV59" s="129"/>
      <c r="CW59" s="129"/>
      <c r="CX59" s="129"/>
      <c r="CY59" s="129"/>
      <c r="CZ59" s="129"/>
      <c r="DA59" s="129"/>
      <c r="DB59" s="129"/>
      <c r="DC59" s="129"/>
      <c r="DD59" s="129"/>
      <c r="DE59" s="130"/>
    </row>
    <row r="60" spans="2:109" ht="17.25" customHeight="1" hidden="1">
      <c r="B60" s="50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2"/>
      <c r="AC60" s="122"/>
      <c r="AD60" s="123"/>
      <c r="AE60" s="123"/>
      <c r="AF60" s="123"/>
      <c r="AG60" s="123"/>
      <c r="AH60" s="124"/>
      <c r="AI60" s="125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128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29"/>
      <c r="DE60" s="130"/>
    </row>
    <row r="61" spans="2:109" ht="23.25" customHeight="1" hidden="1">
      <c r="B61" s="50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2"/>
      <c r="AC61" s="122"/>
      <c r="AD61" s="123"/>
      <c r="AE61" s="123"/>
      <c r="AF61" s="123"/>
      <c r="AG61" s="123"/>
      <c r="AH61" s="124"/>
      <c r="AI61" s="125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128"/>
      <c r="CQ61" s="129"/>
      <c r="CR61" s="129"/>
      <c r="CS61" s="129"/>
      <c r="CT61" s="129"/>
      <c r="CU61" s="129"/>
      <c r="CV61" s="129"/>
      <c r="CW61" s="129"/>
      <c r="CX61" s="129"/>
      <c r="CY61" s="129"/>
      <c r="CZ61" s="129"/>
      <c r="DA61" s="129"/>
      <c r="DB61" s="129"/>
      <c r="DC61" s="129"/>
      <c r="DD61" s="129"/>
      <c r="DE61" s="130"/>
    </row>
    <row r="62" spans="2:109" ht="13.5" customHeight="1" hidden="1">
      <c r="B62" s="50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2"/>
      <c r="AC62" s="122"/>
      <c r="AD62" s="123"/>
      <c r="AE62" s="123"/>
      <c r="AF62" s="123"/>
      <c r="AG62" s="123"/>
      <c r="AH62" s="124"/>
      <c r="AI62" s="125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128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30"/>
    </row>
    <row r="63" spans="2:109" ht="18" customHeight="1" hidden="1">
      <c r="B63" s="50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2"/>
      <c r="AC63" s="122"/>
      <c r="AD63" s="123"/>
      <c r="AE63" s="123"/>
      <c r="AF63" s="123"/>
      <c r="AG63" s="123"/>
      <c r="AH63" s="124"/>
      <c r="AI63" s="125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128"/>
      <c r="CQ63" s="129"/>
      <c r="CR63" s="129"/>
      <c r="CS63" s="129"/>
      <c r="CT63" s="129"/>
      <c r="CU63" s="129"/>
      <c r="CV63" s="129"/>
      <c r="CW63" s="129"/>
      <c r="CX63" s="129"/>
      <c r="CY63" s="129"/>
      <c r="CZ63" s="129"/>
      <c r="DA63" s="129"/>
      <c r="DB63" s="129"/>
      <c r="DC63" s="129"/>
      <c r="DD63" s="129"/>
      <c r="DE63" s="130"/>
    </row>
    <row r="64" spans="2:109" ht="24" customHeight="1" hidden="1">
      <c r="B64" s="50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2"/>
      <c r="AC64" s="122"/>
      <c r="AD64" s="123"/>
      <c r="AE64" s="123"/>
      <c r="AF64" s="123"/>
      <c r="AG64" s="123"/>
      <c r="AH64" s="124"/>
      <c r="AI64" s="125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128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30"/>
    </row>
    <row r="65" spans="2:109" ht="22.5" customHeight="1" hidden="1">
      <c r="B65" s="50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2"/>
      <c r="AC65" s="122"/>
      <c r="AD65" s="123"/>
      <c r="AE65" s="123"/>
      <c r="AF65" s="123"/>
      <c r="AG65" s="123"/>
      <c r="AH65" s="124"/>
      <c r="AI65" s="125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7"/>
      <c r="BD65" s="131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132"/>
      <c r="BW65" s="132"/>
      <c r="BX65" s="132"/>
      <c r="BY65" s="133"/>
      <c r="BZ65" s="131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2"/>
      <c r="CL65" s="132"/>
      <c r="CM65" s="132"/>
      <c r="CN65" s="132"/>
      <c r="CO65" s="133"/>
      <c r="CP65" s="131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2"/>
      <c r="DE65" s="133"/>
    </row>
    <row r="66" spans="2:109" ht="180.75" customHeight="1" hidden="1">
      <c r="B66" s="50" t="s">
        <v>606</v>
      </c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2"/>
      <c r="AC66" s="122" t="s">
        <v>303</v>
      </c>
      <c r="AD66" s="123"/>
      <c r="AE66" s="123"/>
      <c r="AF66" s="123"/>
      <c r="AG66" s="123"/>
      <c r="AH66" s="124"/>
      <c r="AI66" s="125" t="s">
        <v>605</v>
      </c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7"/>
      <c r="BD66" s="131">
        <f>BD67</f>
        <v>0</v>
      </c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2"/>
      <c r="BR66" s="132"/>
      <c r="BS66" s="132"/>
      <c r="BT66" s="132"/>
      <c r="BU66" s="132"/>
      <c r="BV66" s="132"/>
      <c r="BW66" s="132"/>
      <c r="BX66" s="132"/>
      <c r="BY66" s="133"/>
      <c r="BZ66" s="131"/>
      <c r="CA66" s="132"/>
      <c r="CB66" s="132"/>
      <c r="CC66" s="132"/>
      <c r="CD66" s="132"/>
      <c r="CE66" s="132"/>
      <c r="CF66" s="132"/>
      <c r="CG66" s="132"/>
      <c r="CH66" s="132"/>
      <c r="CI66" s="132"/>
      <c r="CJ66" s="132"/>
      <c r="CK66" s="132"/>
      <c r="CL66" s="132"/>
      <c r="CM66" s="132"/>
      <c r="CN66" s="132"/>
      <c r="CO66" s="133"/>
      <c r="CP66" s="131">
        <f aca="true" t="shared" si="4" ref="CP66:CP75">BD66-BZ66</f>
        <v>0</v>
      </c>
      <c r="CQ66" s="132"/>
      <c r="CR66" s="132"/>
      <c r="CS66" s="132"/>
      <c r="CT66" s="132"/>
      <c r="CU66" s="132"/>
      <c r="CV66" s="132"/>
      <c r="CW66" s="132"/>
      <c r="CX66" s="132"/>
      <c r="CY66" s="132"/>
      <c r="CZ66" s="132"/>
      <c r="DA66" s="132"/>
      <c r="DB66" s="132"/>
      <c r="DC66" s="132"/>
      <c r="DD66" s="132"/>
      <c r="DE66" s="133"/>
    </row>
    <row r="67" spans="2:109" ht="13.5" customHeight="1" hidden="1">
      <c r="B67" s="50" t="s">
        <v>395</v>
      </c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2"/>
      <c r="AC67" s="122" t="s">
        <v>303</v>
      </c>
      <c r="AD67" s="123"/>
      <c r="AE67" s="123"/>
      <c r="AF67" s="123"/>
      <c r="AG67" s="123"/>
      <c r="AH67" s="124"/>
      <c r="AI67" s="125" t="s">
        <v>604</v>
      </c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7"/>
      <c r="BD67" s="57">
        <f>BD68</f>
        <v>0</v>
      </c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131">
        <f t="shared" si="4"/>
        <v>0</v>
      </c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2"/>
      <c r="DE67" s="133"/>
    </row>
    <row r="68" spans="2:109" ht="15.75" customHeight="1" hidden="1">
      <c r="B68" s="50" t="s">
        <v>430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2"/>
      <c r="AC68" s="122" t="s">
        <v>303</v>
      </c>
      <c r="AD68" s="123"/>
      <c r="AE68" s="123"/>
      <c r="AF68" s="123"/>
      <c r="AG68" s="123"/>
      <c r="AH68" s="124"/>
      <c r="AI68" s="125" t="s">
        <v>603</v>
      </c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7"/>
      <c r="BD68" s="57">
        <f>BD69</f>
        <v>0</v>
      </c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131">
        <f t="shared" si="4"/>
        <v>0</v>
      </c>
      <c r="CQ68" s="132"/>
      <c r="CR68" s="132"/>
      <c r="CS68" s="132"/>
      <c r="CT68" s="132"/>
      <c r="CU68" s="132"/>
      <c r="CV68" s="132"/>
      <c r="CW68" s="132"/>
      <c r="CX68" s="132"/>
      <c r="CY68" s="132"/>
      <c r="CZ68" s="132"/>
      <c r="DA68" s="132"/>
      <c r="DB68" s="132"/>
      <c r="DC68" s="132"/>
      <c r="DD68" s="132"/>
      <c r="DE68" s="133"/>
    </row>
    <row r="69" spans="2:109" ht="18" customHeight="1" hidden="1">
      <c r="B69" s="50" t="s">
        <v>396</v>
      </c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2"/>
      <c r="AC69" s="122" t="s">
        <v>303</v>
      </c>
      <c r="AD69" s="123"/>
      <c r="AE69" s="123"/>
      <c r="AF69" s="123"/>
      <c r="AG69" s="123"/>
      <c r="AH69" s="124"/>
      <c r="AI69" s="125" t="s">
        <v>602</v>
      </c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7"/>
      <c r="BD69" s="57">
        <f>BD70</f>
        <v>0</v>
      </c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131">
        <f t="shared" si="4"/>
        <v>0</v>
      </c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2"/>
      <c r="DE69" s="133"/>
    </row>
    <row r="70" spans="2:109" ht="35.25" customHeight="1" hidden="1">
      <c r="B70" s="50" t="s">
        <v>501</v>
      </c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2"/>
      <c r="AC70" s="122" t="s">
        <v>303</v>
      </c>
      <c r="AD70" s="123"/>
      <c r="AE70" s="123"/>
      <c r="AF70" s="123"/>
      <c r="AG70" s="123"/>
      <c r="AH70" s="124"/>
      <c r="AI70" s="125" t="s">
        <v>601</v>
      </c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131">
        <f t="shared" si="4"/>
        <v>0</v>
      </c>
      <c r="CQ70" s="132"/>
      <c r="CR70" s="132"/>
      <c r="CS70" s="132"/>
      <c r="CT70" s="132"/>
      <c r="CU70" s="132"/>
      <c r="CV70" s="132"/>
      <c r="CW70" s="132"/>
      <c r="CX70" s="132"/>
      <c r="CY70" s="132"/>
      <c r="CZ70" s="132"/>
      <c r="DA70" s="132"/>
      <c r="DB70" s="132"/>
      <c r="DC70" s="132"/>
      <c r="DD70" s="132"/>
      <c r="DE70" s="133"/>
    </row>
    <row r="71" spans="2:109" ht="17.25" customHeight="1">
      <c r="B71" s="50" t="s">
        <v>625</v>
      </c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2"/>
      <c r="AC71" s="122" t="s">
        <v>303</v>
      </c>
      <c r="AD71" s="123"/>
      <c r="AE71" s="123"/>
      <c r="AF71" s="123"/>
      <c r="AG71" s="123"/>
      <c r="AH71" s="124"/>
      <c r="AI71" s="125" t="s">
        <v>208</v>
      </c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7"/>
      <c r="BD71" s="131">
        <f>BD72</f>
        <v>200</v>
      </c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2"/>
      <c r="BR71" s="132"/>
      <c r="BS71" s="132"/>
      <c r="BT71" s="132"/>
      <c r="BU71" s="132"/>
      <c r="BV71" s="132"/>
      <c r="BW71" s="132"/>
      <c r="BX71" s="132"/>
      <c r="BY71" s="133"/>
      <c r="BZ71" s="131">
        <f>BZ72</f>
        <v>200</v>
      </c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2"/>
      <c r="CL71" s="132"/>
      <c r="CM71" s="132"/>
      <c r="CN71" s="132"/>
      <c r="CO71" s="133"/>
      <c r="CP71" s="131" t="s">
        <v>410</v>
      </c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2"/>
      <c r="DE71" s="133"/>
    </row>
    <row r="72" spans="2:109" ht="148.5" customHeight="1">
      <c r="B72" s="50" t="s">
        <v>256</v>
      </c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2"/>
      <c r="AC72" s="122" t="s">
        <v>303</v>
      </c>
      <c r="AD72" s="123"/>
      <c r="AE72" s="123"/>
      <c r="AF72" s="123"/>
      <c r="AG72" s="123"/>
      <c r="AH72" s="124"/>
      <c r="AI72" s="125" t="s">
        <v>47</v>
      </c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7"/>
      <c r="BD72" s="57">
        <f>BD74</f>
        <v>200</v>
      </c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>
        <f>BZ74</f>
        <v>200</v>
      </c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131" t="s">
        <v>410</v>
      </c>
      <c r="CQ72" s="132"/>
      <c r="CR72" s="132"/>
      <c r="CS72" s="132"/>
      <c r="CT72" s="132"/>
      <c r="CU72" s="132"/>
      <c r="CV72" s="132"/>
      <c r="CW72" s="132"/>
      <c r="CX72" s="132"/>
      <c r="CY72" s="132"/>
      <c r="CZ72" s="132"/>
      <c r="DA72" s="132"/>
      <c r="DB72" s="132"/>
      <c r="DC72" s="132"/>
      <c r="DD72" s="132"/>
      <c r="DE72" s="133"/>
    </row>
    <row r="73" spans="2:109" s="25" customFormat="1" ht="35.25" customHeight="1">
      <c r="B73" s="50" t="s">
        <v>79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2"/>
      <c r="AC73" s="122" t="s">
        <v>303</v>
      </c>
      <c r="AD73" s="123"/>
      <c r="AE73" s="123"/>
      <c r="AF73" s="123"/>
      <c r="AG73" s="123"/>
      <c r="AH73" s="124"/>
      <c r="AI73" s="125" t="s">
        <v>78</v>
      </c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7"/>
      <c r="BD73" s="131">
        <f>BD74</f>
        <v>200</v>
      </c>
      <c r="BE73" s="132"/>
      <c r="BF73" s="132"/>
      <c r="BG73" s="132"/>
      <c r="BH73" s="132"/>
      <c r="BI73" s="132"/>
      <c r="BJ73" s="132"/>
      <c r="BK73" s="132"/>
      <c r="BL73" s="132"/>
      <c r="BM73" s="132"/>
      <c r="BN73" s="132"/>
      <c r="BO73" s="132"/>
      <c r="BP73" s="132"/>
      <c r="BQ73" s="132"/>
      <c r="BR73" s="132"/>
      <c r="BS73" s="132"/>
      <c r="BT73" s="132"/>
      <c r="BU73" s="132"/>
      <c r="BV73" s="132"/>
      <c r="BW73" s="132"/>
      <c r="BX73" s="132"/>
      <c r="BY73" s="133"/>
      <c r="BZ73" s="131">
        <f>BZ74</f>
        <v>200</v>
      </c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2"/>
      <c r="CL73" s="132"/>
      <c r="CM73" s="132"/>
      <c r="CN73" s="132"/>
      <c r="CO73" s="133"/>
      <c r="CP73" s="131" t="s">
        <v>410</v>
      </c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2"/>
      <c r="DE73" s="133"/>
    </row>
    <row r="74" spans="2:109" ht="36.75" customHeight="1">
      <c r="B74" s="50" t="s">
        <v>44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2"/>
      <c r="AC74" s="122" t="s">
        <v>303</v>
      </c>
      <c r="AD74" s="123"/>
      <c r="AE74" s="123"/>
      <c r="AF74" s="123"/>
      <c r="AG74" s="123"/>
      <c r="AH74" s="124"/>
      <c r="AI74" s="125" t="s">
        <v>48</v>
      </c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127"/>
      <c r="BD74" s="57">
        <f>BD75</f>
        <v>200</v>
      </c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>
        <f>BZ75</f>
        <v>200</v>
      </c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131" t="s">
        <v>410</v>
      </c>
      <c r="CQ74" s="132"/>
      <c r="CR74" s="132"/>
      <c r="CS74" s="132"/>
      <c r="CT74" s="132"/>
      <c r="CU74" s="132"/>
      <c r="CV74" s="132"/>
      <c r="CW74" s="132"/>
      <c r="CX74" s="132"/>
      <c r="CY74" s="132"/>
      <c r="CZ74" s="132"/>
      <c r="DA74" s="132"/>
      <c r="DB74" s="132"/>
      <c r="DC74" s="132"/>
      <c r="DD74" s="132"/>
      <c r="DE74" s="133"/>
    </row>
    <row r="75" spans="2:109" ht="35.25" customHeight="1">
      <c r="B75" s="50" t="s">
        <v>338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2"/>
      <c r="AC75" s="122" t="s">
        <v>303</v>
      </c>
      <c r="AD75" s="123"/>
      <c r="AE75" s="123"/>
      <c r="AF75" s="123"/>
      <c r="AG75" s="123"/>
      <c r="AH75" s="124"/>
      <c r="AI75" s="125" t="s">
        <v>49</v>
      </c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27"/>
      <c r="BD75" s="57">
        <v>200</v>
      </c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220">
        <v>200</v>
      </c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131" t="s">
        <v>410</v>
      </c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2"/>
      <c r="DE75" s="133"/>
    </row>
    <row r="76" spans="2:109" ht="22.5" customHeight="1">
      <c r="B76" s="50" t="s">
        <v>210</v>
      </c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2"/>
      <c r="AC76" s="122"/>
      <c r="AD76" s="123"/>
      <c r="AE76" s="123"/>
      <c r="AF76" s="123"/>
      <c r="AG76" s="123"/>
      <c r="AH76" s="124"/>
      <c r="AI76" s="125" t="s">
        <v>211</v>
      </c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7"/>
      <c r="BD76" s="57">
        <f>BD77</f>
        <v>265300</v>
      </c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>
        <f>BZ77</f>
        <v>265300</v>
      </c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131" t="s">
        <v>410</v>
      </c>
      <c r="CQ76" s="132"/>
      <c r="CR76" s="132"/>
      <c r="CS76" s="132"/>
      <c r="CT76" s="132"/>
      <c r="CU76" s="132"/>
      <c r="CV76" s="132"/>
      <c r="CW76" s="132"/>
      <c r="CX76" s="132"/>
      <c r="CY76" s="132"/>
      <c r="CZ76" s="132"/>
      <c r="DA76" s="132"/>
      <c r="DB76" s="132"/>
      <c r="DC76" s="132"/>
      <c r="DD76" s="132"/>
      <c r="DE76" s="133"/>
    </row>
    <row r="77" spans="2:109" ht="22.5" customHeight="1">
      <c r="B77" s="50" t="s">
        <v>625</v>
      </c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2"/>
      <c r="AC77" s="122"/>
      <c r="AD77" s="123"/>
      <c r="AE77" s="123"/>
      <c r="AF77" s="123"/>
      <c r="AG77" s="123"/>
      <c r="AH77" s="124"/>
      <c r="AI77" s="125" t="s">
        <v>212</v>
      </c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7"/>
      <c r="BD77" s="57">
        <f>BD78</f>
        <v>265300</v>
      </c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>
        <f>BZ78</f>
        <v>265300</v>
      </c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131" t="s">
        <v>410</v>
      </c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2"/>
      <c r="DE77" s="133"/>
    </row>
    <row r="78" spans="2:109" ht="78.75" customHeight="1">
      <c r="B78" s="50" t="s">
        <v>213</v>
      </c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2"/>
      <c r="AC78" s="122"/>
      <c r="AD78" s="123"/>
      <c r="AE78" s="123"/>
      <c r="AF78" s="123"/>
      <c r="AG78" s="123"/>
      <c r="AH78" s="124"/>
      <c r="AI78" s="125" t="s">
        <v>214</v>
      </c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7"/>
      <c r="BD78" s="57">
        <f>BD79</f>
        <v>265300</v>
      </c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>
        <f>BZ79</f>
        <v>265300</v>
      </c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131" t="s">
        <v>410</v>
      </c>
      <c r="CQ78" s="132"/>
      <c r="CR78" s="132"/>
      <c r="CS78" s="132"/>
      <c r="CT78" s="132"/>
      <c r="CU78" s="132"/>
      <c r="CV78" s="132"/>
      <c r="CW78" s="132"/>
      <c r="CX78" s="132"/>
      <c r="CY78" s="132"/>
      <c r="CZ78" s="132"/>
      <c r="DA78" s="132"/>
      <c r="DB78" s="132"/>
      <c r="DC78" s="132"/>
      <c r="DD78" s="132"/>
      <c r="DE78" s="133"/>
    </row>
    <row r="79" spans="2:109" ht="18.75" customHeight="1">
      <c r="B79" s="50" t="s">
        <v>81</v>
      </c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2"/>
      <c r="AC79" s="122" t="s">
        <v>303</v>
      </c>
      <c r="AD79" s="123"/>
      <c r="AE79" s="123"/>
      <c r="AF79" s="123"/>
      <c r="AG79" s="123"/>
      <c r="AH79" s="124"/>
      <c r="AI79" s="125" t="s">
        <v>215</v>
      </c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7"/>
      <c r="BD79" s="57">
        <f>BD80</f>
        <v>265300</v>
      </c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>
        <f>BZ80</f>
        <v>265300</v>
      </c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128" t="s">
        <v>410</v>
      </c>
      <c r="CQ79" s="129"/>
      <c r="CR79" s="129"/>
      <c r="CS79" s="129"/>
      <c r="CT79" s="129"/>
      <c r="CU79" s="129"/>
      <c r="CV79" s="129"/>
      <c r="CW79" s="129"/>
      <c r="CX79" s="129"/>
      <c r="CY79" s="129"/>
      <c r="CZ79" s="129"/>
      <c r="DA79" s="129"/>
      <c r="DB79" s="129"/>
      <c r="DC79" s="129"/>
      <c r="DD79" s="129"/>
      <c r="DE79" s="130"/>
    </row>
    <row r="80" spans="2:109" ht="18.75" customHeight="1">
      <c r="B80" s="50" t="s">
        <v>217</v>
      </c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2"/>
      <c r="AC80" s="122" t="s">
        <v>303</v>
      </c>
      <c r="AD80" s="123"/>
      <c r="AE80" s="123"/>
      <c r="AF80" s="123"/>
      <c r="AG80" s="123"/>
      <c r="AH80" s="124"/>
      <c r="AI80" s="125" t="s">
        <v>216</v>
      </c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7"/>
      <c r="BD80" s="57">
        <v>265300</v>
      </c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>
        <v>265300</v>
      </c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128" t="s">
        <v>410</v>
      </c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29"/>
      <c r="DE80" s="130"/>
    </row>
    <row r="81" spans="2:109" s="24" customFormat="1" ht="18" customHeight="1">
      <c r="B81" s="58" t="s">
        <v>397</v>
      </c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60"/>
      <c r="AC81" s="141" t="s">
        <v>303</v>
      </c>
      <c r="AD81" s="142"/>
      <c r="AE81" s="142"/>
      <c r="AF81" s="142"/>
      <c r="AG81" s="142"/>
      <c r="AH81" s="143"/>
      <c r="AI81" s="138" t="s">
        <v>50</v>
      </c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40"/>
      <c r="BD81" s="48">
        <f>BD84</f>
        <v>5000</v>
      </c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 t="str">
        <f>BZ84</f>
        <v>-</v>
      </c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119">
        <f aca="true" t="shared" si="5" ref="CP76:CP84">BD81</f>
        <v>5000</v>
      </c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0"/>
      <c r="DE81" s="121"/>
    </row>
    <row r="82" spans="2:109" ht="34.5" customHeight="1">
      <c r="B82" s="50" t="s">
        <v>3</v>
      </c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2"/>
      <c r="AC82" s="122" t="s">
        <v>303</v>
      </c>
      <c r="AD82" s="123"/>
      <c r="AE82" s="123"/>
      <c r="AF82" s="123"/>
      <c r="AG82" s="123"/>
      <c r="AH82" s="124"/>
      <c r="AI82" s="125" t="s">
        <v>51</v>
      </c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27"/>
      <c r="BD82" s="57">
        <f>BD83</f>
        <v>5000</v>
      </c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 t="str">
        <f>BZ83</f>
        <v>-</v>
      </c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128">
        <f t="shared" si="5"/>
        <v>5000</v>
      </c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29"/>
      <c r="DE82" s="130"/>
    </row>
    <row r="83" spans="2:109" ht="25.5" customHeight="1">
      <c r="B83" s="50" t="s">
        <v>626</v>
      </c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2"/>
      <c r="AC83" s="122" t="s">
        <v>303</v>
      </c>
      <c r="AD83" s="123"/>
      <c r="AE83" s="123"/>
      <c r="AF83" s="123"/>
      <c r="AG83" s="123"/>
      <c r="AH83" s="124"/>
      <c r="AI83" s="125" t="s">
        <v>52</v>
      </c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7"/>
      <c r="BD83" s="57">
        <f>BD84</f>
        <v>5000</v>
      </c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 t="str">
        <f>BZ84</f>
        <v>-</v>
      </c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128">
        <f t="shared" si="5"/>
        <v>5000</v>
      </c>
      <c r="CQ83" s="129"/>
      <c r="CR83" s="129"/>
      <c r="CS83" s="129"/>
      <c r="CT83" s="129"/>
      <c r="CU83" s="129"/>
      <c r="CV83" s="129"/>
      <c r="CW83" s="129"/>
      <c r="CX83" s="129"/>
      <c r="CY83" s="129"/>
      <c r="CZ83" s="129"/>
      <c r="DA83" s="129"/>
      <c r="DB83" s="129"/>
      <c r="DC83" s="129"/>
      <c r="DD83" s="129"/>
      <c r="DE83" s="130"/>
    </row>
    <row r="84" spans="2:109" ht="79.5" customHeight="1">
      <c r="B84" s="50" t="s">
        <v>600</v>
      </c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2"/>
      <c r="AC84" s="122" t="s">
        <v>303</v>
      </c>
      <c r="AD84" s="123"/>
      <c r="AE84" s="123"/>
      <c r="AF84" s="123"/>
      <c r="AG84" s="123"/>
      <c r="AH84" s="124"/>
      <c r="AI84" s="125" t="s">
        <v>53</v>
      </c>
      <c r="AJ84" s="126"/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6"/>
      <c r="BB84" s="126"/>
      <c r="BC84" s="127"/>
      <c r="BD84" s="57">
        <f>BD86</f>
        <v>5000</v>
      </c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 t="str">
        <f>BZ86</f>
        <v>-</v>
      </c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128">
        <f t="shared" si="5"/>
        <v>5000</v>
      </c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29"/>
      <c r="DE84" s="130"/>
    </row>
    <row r="85" spans="2:109" ht="18.75" customHeight="1">
      <c r="B85" s="50" t="s">
        <v>81</v>
      </c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2"/>
      <c r="AC85" s="122" t="s">
        <v>303</v>
      </c>
      <c r="AD85" s="123"/>
      <c r="AE85" s="123"/>
      <c r="AF85" s="123"/>
      <c r="AG85" s="123"/>
      <c r="AH85" s="124"/>
      <c r="AI85" s="125" t="s">
        <v>80</v>
      </c>
      <c r="AJ85" s="126"/>
      <c r="AK85" s="126"/>
      <c r="AL85" s="126"/>
      <c r="AM85" s="126"/>
      <c r="AN85" s="126"/>
      <c r="AO85" s="126"/>
      <c r="AP85" s="126"/>
      <c r="AQ85" s="126"/>
      <c r="AR85" s="126"/>
      <c r="AS85" s="126"/>
      <c r="AT85" s="126"/>
      <c r="AU85" s="126"/>
      <c r="AV85" s="126"/>
      <c r="AW85" s="126"/>
      <c r="AX85" s="126"/>
      <c r="AY85" s="126"/>
      <c r="AZ85" s="126"/>
      <c r="BA85" s="126"/>
      <c r="BB85" s="126"/>
      <c r="BC85" s="127"/>
      <c r="BD85" s="57">
        <f>BD86</f>
        <v>5000</v>
      </c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 t="str">
        <f>BZ86</f>
        <v>-</v>
      </c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128">
        <f>CP86</f>
        <v>5000</v>
      </c>
      <c r="CQ85" s="129"/>
      <c r="CR85" s="129"/>
      <c r="CS85" s="129"/>
      <c r="CT85" s="129"/>
      <c r="CU85" s="129"/>
      <c r="CV85" s="129"/>
      <c r="CW85" s="129"/>
      <c r="CX85" s="129"/>
      <c r="CY85" s="129"/>
      <c r="CZ85" s="129"/>
      <c r="DA85" s="129"/>
      <c r="DB85" s="129"/>
      <c r="DC85" s="129"/>
      <c r="DD85" s="129"/>
      <c r="DE85" s="130"/>
    </row>
    <row r="86" spans="2:109" ht="18.75" customHeight="1">
      <c r="B86" s="50" t="s">
        <v>474</v>
      </c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2"/>
      <c r="AC86" s="122" t="s">
        <v>303</v>
      </c>
      <c r="AD86" s="123"/>
      <c r="AE86" s="123"/>
      <c r="AF86" s="123"/>
      <c r="AG86" s="123"/>
      <c r="AH86" s="124"/>
      <c r="AI86" s="125" t="s">
        <v>54</v>
      </c>
      <c r="AJ86" s="126"/>
      <c r="AK86" s="126"/>
      <c r="AL86" s="126"/>
      <c r="AM86" s="126"/>
      <c r="AN86" s="126"/>
      <c r="AO86" s="126"/>
      <c r="AP86" s="126"/>
      <c r="AQ86" s="126"/>
      <c r="AR86" s="126"/>
      <c r="AS86" s="126"/>
      <c r="AT86" s="126"/>
      <c r="AU86" s="126"/>
      <c r="AV86" s="126"/>
      <c r="AW86" s="126"/>
      <c r="AX86" s="126"/>
      <c r="AY86" s="126"/>
      <c r="AZ86" s="126"/>
      <c r="BA86" s="126"/>
      <c r="BB86" s="126"/>
      <c r="BC86" s="127"/>
      <c r="BD86" s="57">
        <v>5000</v>
      </c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 t="s">
        <v>410</v>
      </c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128">
        <f>BD86</f>
        <v>5000</v>
      </c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29"/>
      <c r="DE86" s="130"/>
    </row>
    <row r="87" spans="2:109" ht="18.75" customHeight="1" hidden="1">
      <c r="B87" s="50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2"/>
      <c r="AC87" s="122"/>
      <c r="AD87" s="123"/>
      <c r="AE87" s="123"/>
      <c r="AF87" s="123"/>
      <c r="AG87" s="123"/>
      <c r="AH87" s="124"/>
      <c r="AI87" s="125"/>
      <c r="AJ87" s="126"/>
      <c r="AK87" s="126"/>
      <c r="AL87" s="126"/>
      <c r="AM87" s="126"/>
      <c r="AN87" s="126"/>
      <c r="AO87" s="126"/>
      <c r="AP87" s="126"/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6"/>
      <c r="BB87" s="126"/>
      <c r="BC87" s="12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128"/>
      <c r="CQ87" s="129"/>
      <c r="CR87" s="129"/>
      <c r="CS87" s="129"/>
      <c r="CT87" s="129"/>
      <c r="CU87" s="129"/>
      <c r="CV87" s="129"/>
      <c r="CW87" s="129"/>
      <c r="CX87" s="129"/>
      <c r="CY87" s="129"/>
      <c r="CZ87" s="129"/>
      <c r="DA87" s="129"/>
      <c r="DB87" s="129"/>
      <c r="DC87" s="129"/>
      <c r="DD87" s="129"/>
      <c r="DE87" s="130"/>
    </row>
    <row r="88" spans="2:109" ht="18.75" customHeight="1" hidden="1">
      <c r="B88" s="50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2"/>
      <c r="AC88" s="122"/>
      <c r="AD88" s="123"/>
      <c r="AE88" s="123"/>
      <c r="AF88" s="123"/>
      <c r="AG88" s="123"/>
      <c r="AH88" s="124"/>
      <c r="AI88" s="125"/>
      <c r="AJ88" s="126"/>
      <c r="AK88" s="126"/>
      <c r="AL88" s="126"/>
      <c r="AM88" s="126"/>
      <c r="AN88" s="126"/>
      <c r="AO88" s="126"/>
      <c r="AP88" s="126"/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6"/>
      <c r="BB88" s="126"/>
      <c r="BC88" s="12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128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29"/>
      <c r="DE88" s="130"/>
    </row>
    <row r="89" spans="2:109" s="24" customFormat="1" ht="24.75" customHeight="1">
      <c r="B89" s="58" t="s">
        <v>409</v>
      </c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60"/>
      <c r="AC89" s="141" t="s">
        <v>303</v>
      </c>
      <c r="AD89" s="142"/>
      <c r="AE89" s="142"/>
      <c r="AF89" s="142"/>
      <c r="AG89" s="142"/>
      <c r="AH89" s="143"/>
      <c r="AI89" s="138" t="s">
        <v>55</v>
      </c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40"/>
      <c r="BD89" s="48">
        <f>BD90+BD110+BD129</f>
        <v>223700</v>
      </c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>
        <f>BZ129+BZ90+BZ110</f>
        <v>148202.08000000002</v>
      </c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119">
        <f aca="true" t="shared" si="6" ref="CP89:CP95">BD89-BZ89</f>
        <v>75497.91999999998</v>
      </c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0"/>
      <c r="DE89" s="121"/>
    </row>
    <row r="90" spans="2:109" ht="34.5" customHeight="1">
      <c r="B90" s="50" t="s">
        <v>1</v>
      </c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2"/>
      <c r="AC90" s="122" t="s">
        <v>303</v>
      </c>
      <c r="AD90" s="123"/>
      <c r="AE90" s="123"/>
      <c r="AF90" s="123"/>
      <c r="AG90" s="123"/>
      <c r="AH90" s="124"/>
      <c r="AI90" s="125" t="s">
        <v>56</v>
      </c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6"/>
      <c r="BC90" s="127"/>
      <c r="BD90" s="57">
        <f>BD91</f>
        <v>102700</v>
      </c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>
        <f>BZ91</f>
        <v>81734.08</v>
      </c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128">
        <f t="shared" si="6"/>
        <v>20965.92</v>
      </c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29"/>
      <c r="DE90" s="130"/>
    </row>
    <row r="91" spans="2:109" ht="34.5" customHeight="1">
      <c r="B91" s="50" t="s">
        <v>614</v>
      </c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2"/>
      <c r="AC91" s="122" t="s">
        <v>303</v>
      </c>
      <c r="AD91" s="123"/>
      <c r="AE91" s="123"/>
      <c r="AF91" s="123"/>
      <c r="AG91" s="123"/>
      <c r="AH91" s="124"/>
      <c r="AI91" s="125" t="s">
        <v>57</v>
      </c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127"/>
      <c r="BD91" s="57">
        <f>BD92+BD98</f>
        <v>102700</v>
      </c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>
        <f>BZ92+BZ98</f>
        <v>81734.08</v>
      </c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128">
        <f t="shared" si="6"/>
        <v>20965.92</v>
      </c>
      <c r="CQ91" s="129"/>
      <c r="CR91" s="129"/>
      <c r="CS91" s="129"/>
      <c r="CT91" s="129"/>
      <c r="CU91" s="129"/>
      <c r="CV91" s="129"/>
      <c r="CW91" s="129"/>
      <c r="CX91" s="129"/>
      <c r="CY91" s="129"/>
      <c r="CZ91" s="129"/>
      <c r="DA91" s="129"/>
      <c r="DB91" s="129"/>
      <c r="DC91" s="129"/>
      <c r="DD91" s="129"/>
      <c r="DE91" s="130"/>
    </row>
    <row r="92" spans="2:109" ht="180" customHeight="1">
      <c r="B92" s="50" t="s">
        <v>266</v>
      </c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2"/>
      <c r="AC92" s="122" t="s">
        <v>303</v>
      </c>
      <c r="AD92" s="123"/>
      <c r="AE92" s="123"/>
      <c r="AF92" s="123"/>
      <c r="AG92" s="123"/>
      <c r="AH92" s="124"/>
      <c r="AI92" s="125" t="s">
        <v>58</v>
      </c>
      <c r="AJ92" s="126"/>
      <c r="AK92" s="126"/>
      <c r="AL92" s="126"/>
      <c r="AM92" s="126"/>
      <c r="AN92" s="126"/>
      <c r="AO92" s="126"/>
      <c r="AP92" s="126"/>
      <c r="AQ92" s="126"/>
      <c r="AR92" s="126"/>
      <c r="AS92" s="126"/>
      <c r="AT92" s="126"/>
      <c r="AU92" s="126"/>
      <c r="AV92" s="126"/>
      <c r="AW92" s="126"/>
      <c r="AX92" s="126"/>
      <c r="AY92" s="126"/>
      <c r="AZ92" s="126"/>
      <c r="BA92" s="126"/>
      <c r="BB92" s="126"/>
      <c r="BC92" s="127"/>
      <c r="BD92" s="57">
        <f>BD94</f>
        <v>35700</v>
      </c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>
        <f>BZ94</f>
        <v>18000</v>
      </c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128">
        <f t="shared" si="6"/>
        <v>17700</v>
      </c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29"/>
      <c r="DE92" s="130"/>
    </row>
    <row r="93" spans="2:109" ht="14.25" customHeight="1">
      <c r="B93" s="50" t="s">
        <v>83</v>
      </c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2"/>
      <c r="AC93" s="122" t="s">
        <v>303</v>
      </c>
      <c r="AD93" s="123"/>
      <c r="AE93" s="123"/>
      <c r="AF93" s="123"/>
      <c r="AG93" s="123"/>
      <c r="AH93" s="124"/>
      <c r="AI93" s="125" t="s">
        <v>82</v>
      </c>
      <c r="AJ93" s="126"/>
      <c r="AK93" s="126"/>
      <c r="AL93" s="126"/>
      <c r="AM93" s="126"/>
      <c r="AN93" s="126"/>
      <c r="AO93" s="126"/>
      <c r="AP93" s="126"/>
      <c r="AQ93" s="126"/>
      <c r="AR93" s="126"/>
      <c r="AS93" s="126"/>
      <c r="AT93" s="126"/>
      <c r="AU93" s="126"/>
      <c r="AV93" s="126"/>
      <c r="AW93" s="126"/>
      <c r="AX93" s="126"/>
      <c r="AY93" s="126"/>
      <c r="AZ93" s="126"/>
      <c r="BA93" s="126"/>
      <c r="BB93" s="126"/>
      <c r="BC93" s="127"/>
      <c r="BD93" s="57">
        <f>BD94</f>
        <v>35700</v>
      </c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>
        <f>BZ94</f>
        <v>18000</v>
      </c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128">
        <f t="shared" si="6"/>
        <v>17700</v>
      </c>
      <c r="CQ93" s="129"/>
      <c r="CR93" s="129"/>
      <c r="CS93" s="129"/>
      <c r="CT93" s="129"/>
      <c r="CU93" s="129"/>
      <c r="CV93" s="129"/>
      <c r="CW93" s="129"/>
      <c r="CX93" s="129"/>
      <c r="CY93" s="129"/>
      <c r="CZ93" s="129"/>
      <c r="DA93" s="129"/>
      <c r="DB93" s="129"/>
      <c r="DC93" s="129"/>
      <c r="DD93" s="129"/>
      <c r="DE93" s="130"/>
    </row>
    <row r="94" spans="2:109" ht="14.25" customHeight="1">
      <c r="B94" s="50" t="s">
        <v>395</v>
      </c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2"/>
      <c r="AC94" s="122" t="s">
        <v>303</v>
      </c>
      <c r="AD94" s="123"/>
      <c r="AE94" s="123"/>
      <c r="AF94" s="123"/>
      <c r="AG94" s="123"/>
      <c r="AH94" s="124"/>
      <c r="AI94" s="125" t="s">
        <v>59</v>
      </c>
      <c r="AJ94" s="126"/>
      <c r="AK94" s="126"/>
      <c r="AL94" s="126"/>
      <c r="AM94" s="126"/>
      <c r="AN94" s="126"/>
      <c r="AO94" s="126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126"/>
      <c r="BC94" s="127"/>
      <c r="BD94" s="57">
        <v>35700</v>
      </c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>
        <v>18000</v>
      </c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128">
        <f t="shared" si="6"/>
        <v>17700</v>
      </c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29"/>
      <c r="DE94" s="130"/>
    </row>
    <row r="95" spans="2:109" ht="14.25" customHeight="1" hidden="1">
      <c r="B95" s="50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2"/>
      <c r="AC95" s="122"/>
      <c r="AD95" s="123"/>
      <c r="AE95" s="123"/>
      <c r="AF95" s="123"/>
      <c r="AG95" s="123"/>
      <c r="AH95" s="124"/>
      <c r="AI95" s="125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128">
        <f t="shared" si="6"/>
        <v>0</v>
      </c>
      <c r="CQ95" s="129"/>
      <c r="CR95" s="129"/>
      <c r="CS95" s="129"/>
      <c r="CT95" s="129"/>
      <c r="CU95" s="129"/>
      <c r="CV95" s="129"/>
      <c r="CW95" s="129"/>
      <c r="CX95" s="129"/>
      <c r="CY95" s="129"/>
      <c r="CZ95" s="129"/>
      <c r="DA95" s="129"/>
      <c r="DB95" s="129"/>
      <c r="DC95" s="129"/>
      <c r="DD95" s="129"/>
      <c r="DE95" s="130"/>
    </row>
    <row r="96" spans="2:109" ht="15" customHeight="1" hidden="1">
      <c r="B96" s="50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2"/>
      <c r="AC96" s="122"/>
      <c r="AD96" s="123"/>
      <c r="AE96" s="123"/>
      <c r="AF96" s="123"/>
      <c r="AG96" s="123"/>
      <c r="AH96" s="124"/>
      <c r="AI96" s="125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/>
      <c r="AU96" s="126"/>
      <c r="AV96" s="126"/>
      <c r="AW96" s="126"/>
      <c r="AX96" s="126"/>
      <c r="AY96" s="126"/>
      <c r="AZ96" s="126"/>
      <c r="BA96" s="126"/>
      <c r="BB96" s="126"/>
      <c r="BC96" s="12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128">
        <f aca="true" t="shared" si="7" ref="CP96:CP104">BD96-BZ96</f>
        <v>0</v>
      </c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29"/>
      <c r="DE96" s="130"/>
    </row>
    <row r="97" spans="2:109" ht="34.5" customHeight="1" hidden="1">
      <c r="B97" s="50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2"/>
      <c r="AC97" s="122"/>
      <c r="AD97" s="123"/>
      <c r="AE97" s="123"/>
      <c r="AF97" s="123"/>
      <c r="AG97" s="123"/>
      <c r="AH97" s="124"/>
      <c r="AI97" s="125"/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6"/>
      <c r="AU97" s="126"/>
      <c r="AV97" s="126"/>
      <c r="AW97" s="126"/>
      <c r="AX97" s="126"/>
      <c r="AY97" s="126"/>
      <c r="AZ97" s="126"/>
      <c r="BA97" s="126"/>
      <c r="BB97" s="126"/>
      <c r="BC97" s="12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128">
        <f t="shared" si="7"/>
        <v>0</v>
      </c>
      <c r="CQ97" s="129"/>
      <c r="CR97" s="129"/>
      <c r="CS97" s="129"/>
      <c r="CT97" s="129"/>
      <c r="CU97" s="129"/>
      <c r="CV97" s="129"/>
      <c r="CW97" s="129"/>
      <c r="CX97" s="129"/>
      <c r="CY97" s="129"/>
      <c r="CZ97" s="129"/>
      <c r="DA97" s="129"/>
      <c r="DB97" s="129"/>
      <c r="DC97" s="129"/>
      <c r="DD97" s="129"/>
      <c r="DE97" s="130"/>
    </row>
    <row r="98" spans="2:109" ht="81.75" customHeight="1">
      <c r="B98" s="50" t="s">
        <v>267</v>
      </c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2"/>
      <c r="AC98" s="122" t="s">
        <v>303</v>
      </c>
      <c r="AD98" s="123"/>
      <c r="AE98" s="123"/>
      <c r="AF98" s="123"/>
      <c r="AG98" s="123"/>
      <c r="AH98" s="124"/>
      <c r="AI98" s="125" t="s">
        <v>60</v>
      </c>
      <c r="AJ98" s="126"/>
      <c r="AK98" s="126"/>
      <c r="AL98" s="126"/>
      <c r="AM98" s="126"/>
      <c r="AN98" s="126"/>
      <c r="AO98" s="126"/>
      <c r="AP98" s="126"/>
      <c r="AQ98" s="126"/>
      <c r="AR98" s="126"/>
      <c r="AS98" s="126"/>
      <c r="AT98" s="126"/>
      <c r="AU98" s="126"/>
      <c r="AV98" s="126"/>
      <c r="AW98" s="126"/>
      <c r="AX98" s="126"/>
      <c r="AY98" s="126"/>
      <c r="AZ98" s="126"/>
      <c r="BA98" s="126"/>
      <c r="BB98" s="126"/>
      <c r="BC98" s="127"/>
      <c r="BD98" s="57">
        <f>BD99</f>
        <v>67000</v>
      </c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>
        <f>BZ99</f>
        <v>63734.08</v>
      </c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128">
        <f t="shared" si="7"/>
        <v>3265.9199999999983</v>
      </c>
      <c r="CQ98" s="129"/>
      <c r="CR98" s="129"/>
      <c r="CS98" s="129"/>
      <c r="CT98" s="129"/>
      <c r="CU98" s="129"/>
      <c r="CV98" s="129"/>
      <c r="CW98" s="129"/>
      <c r="CX98" s="129"/>
      <c r="CY98" s="129"/>
      <c r="CZ98" s="129"/>
      <c r="DA98" s="129"/>
      <c r="DB98" s="129"/>
      <c r="DC98" s="129"/>
      <c r="DD98" s="129"/>
      <c r="DE98" s="130"/>
    </row>
    <row r="99" spans="2:109" ht="18.75" customHeight="1">
      <c r="B99" s="50" t="s">
        <v>81</v>
      </c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2"/>
      <c r="AC99" s="122" t="s">
        <v>303</v>
      </c>
      <c r="AD99" s="123"/>
      <c r="AE99" s="123"/>
      <c r="AF99" s="123"/>
      <c r="AG99" s="123"/>
      <c r="AH99" s="124"/>
      <c r="AI99" s="125" t="s">
        <v>209</v>
      </c>
      <c r="AJ99" s="126"/>
      <c r="AK99" s="126"/>
      <c r="AL99" s="126"/>
      <c r="AM99" s="126"/>
      <c r="AN99" s="126"/>
      <c r="AO99" s="126"/>
      <c r="AP99" s="126"/>
      <c r="AQ99" s="126"/>
      <c r="AR99" s="126"/>
      <c r="AS99" s="126"/>
      <c r="AT99" s="126"/>
      <c r="AU99" s="126"/>
      <c r="AV99" s="126"/>
      <c r="AW99" s="126"/>
      <c r="AX99" s="126"/>
      <c r="AY99" s="126"/>
      <c r="AZ99" s="126"/>
      <c r="BA99" s="126"/>
      <c r="BB99" s="126"/>
      <c r="BC99" s="127"/>
      <c r="BD99" s="57">
        <f>BD100</f>
        <v>67000</v>
      </c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>
        <f>BZ100</f>
        <v>63734.08</v>
      </c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128">
        <f t="shared" si="7"/>
        <v>3265.9199999999983</v>
      </c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29"/>
      <c r="DE99" s="130"/>
    </row>
    <row r="100" spans="2:109" ht="19.5" customHeight="1">
      <c r="B100" s="50" t="s">
        <v>62</v>
      </c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2"/>
      <c r="AC100" s="122" t="s">
        <v>303</v>
      </c>
      <c r="AD100" s="123"/>
      <c r="AE100" s="123"/>
      <c r="AF100" s="123"/>
      <c r="AG100" s="123"/>
      <c r="AH100" s="124"/>
      <c r="AI100" s="125" t="s">
        <v>61</v>
      </c>
      <c r="AJ100" s="126"/>
      <c r="AK100" s="126"/>
      <c r="AL100" s="126"/>
      <c r="AM100" s="126"/>
      <c r="AN100" s="126"/>
      <c r="AO100" s="126"/>
      <c r="AP100" s="126"/>
      <c r="AQ100" s="126"/>
      <c r="AR100" s="126"/>
      <c r="AS100" s="126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7"/>
      <c r="BD100" s="57">
        <f>BD101+BD104+BD107</f>
        <v>67000</v>
      </c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>
        <f>BZ101+BZ104+BZ107</f>
        <v>63734.08</v>
      </c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128">
        <f t="shared" si="7"/>
        <v>3265.9199999999983</v>
      </c>
      <c r="CQ100" s="129"/>
      <c r="CR100" s="129"/>
      <c r="CS100" s="129"/>
      <c r="CT100" s="129"/>
      <c r="CU100" s="129"/>
      <c r="CV100" s="129"/>
      <c r="CW100" s="129"/>
      <c r="CX100" s="129"/>
      <c r="CY100" s="129"/>
      <c r="CZ100" s="129"/>
      <c r="DA100" s="129"/>
      <c r="DB100" s="129"/>
      <c r="DC100" s="129"/>
      <c r="DD100" s="129"/>
      <c r="DE100" s="130"/>
    </row>
    <row r="101" spans="2:109" ht="22.5" customHeight="1">
      <c r="B101" s="50" t="s">
        <v>473</v>
      </c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2"/>
      <c r="AC101" s="122" t="s">
        <v>303</v>
      </c>
      <c r="AD101" s="123"/>
      <c r="AE101" s="123"/>
      <c r="AF101" s="123"/>
      <c r="AG101" s="123"/>
      <c r="AH101" s="124"/>
      <c r="AI101" s="125" t="s">
        <v>63</v>
      </c>
      <c r="AJ101" s="126"/>
      <c r="AK101" s="126"/>
      <c r="AL101" s="126"/>
      <c r="AM101" s="126"/>
      <c r="AN101" s="126"/>
      <c r="AO101" s="126"/>
      <c r="AP101" s="126"/>
      <c r="AQ101" s="126"/>
      <c r="AR101" s="126"/>
      <c r="AS101" s="126"/>
      <c r="AT101" s="126"/>
      <c r="AU101" s="126"/>
      <c r="AV101" s="126"/>
      <c r="AW101" s="126"/>
      <c r="AX101" s="126"/>
      <c r="AY101" s="126"/>
      <c r="AZ101" s="126"/>
      <c r="BA101" s="126"/>
      <c r="BB101" s="126"/>
      <c r="BC101" s="127"/>
      <c r="BD101" s="57">
        <v>5000</v>
      </c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>
        <v>3004.39</v>
      </c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128">
        <f t="shared" si="7"/>
        <v>1995.6100000000001</v>
      </c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29"/>
      <c r="DE101" s="130"/>
    </row>
    <row r="102" spans="2:109" ht="18.75" customHeight="1" hidden="1">
      <c r="B102" s="50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2"/>
      <c r="AC102" s="122"/>
      <c r="AD102" s="123"/>
      <c r="AE102" s="123"/>
      <c r="AF102" s="123"/>
      <c r="AG102" s="123"/>
      <c r="AH102" s="124"/>
      <c r="AI102" s="125"/>
      <c r="AJ102" s="126"/>
      <c r="AK102" s="126"/>
      <c r="AL102" s="126"/>
      <c r="AM102" s="126"/>
      <c r="AN102" s="126"/>
      <c r="AO102" s="126"/>
      <c r="AP102" s="126"/>
      <c r="AQ102" s="126"/>
      <c r="AR102" s="126"/>
      <c r="AS102" s="126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128">
        <f t="shared" si="7"/>
        <v>0</v>
      </c>
      <c r="CQ102" s="129"/>
      <c r="CR102" s="129"/>
      <c r="CS102" s="129"/>
      <c r="CT102" s="129"/>
      <c r="CU102" s="129"/>
      <c r="CV102" s="129"/>
      <c r="CW102" s="129"/>
      <c r="CX102" s="129"/>
      <c r="CY102" s="129"/>
      <c r="CZ102" s="129"/>
      <c r="DA102" s="129"/>
      <c r="DB102" s="129"/>
      <c r="DC102" s="129"/>
      <c r="DD102" s="129"/>
      <c r="DE102" s="130"/>
    </row>
    <row r="103" spans="2:109" ht="18.75" customHeight="1" hidden="1">
      <c r="B103" s="50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2"/>
      <c r="AC103" s="122"/>
      <c r="AD103" s="123"/>
      <c r="AE103" s="123"/>
      <c r="AF103" s="123"/>
      <c r="AG103" s="123"/>
      <c r="AH103" s="124"/>
      <c r="AI103" s="125"/>
      <c r="AJ103" s="126"/>
      <c r="AK103" s="126"/>
      <c r="AL103" s="126"/>
      <c r="AM103" s="126"/>
      <c r="AN103" s="126"/>
      <c r="AO103" s="126"/>
      <c r="AP103" s="126"/>
      <c r="AQ103" s="126"/>
      <c r="AR103" s="126"/>
      <c r="AS103" s="126"/>
      <c r="AT103" s="126"/>
      <c r="AU103" s="126"/>
      <c r="AV103" s="126"/>
      <c r="AW103" s="126"/>
      <c r="AX103" s="126"/>
      <c r="AY103" s="126"/>
      <c r="AZ103" s="126"/>
      <c r="BA103" s="126"/>
      <c r="BB103" s="126"/>
      <c r="BC103" s="12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128">
        <f t="shared" si="7"/>
        <v>0</v>
      </c>
      <c r="CQ103" s="129"/>
      <c r="CR103" s="129"/>
      <c r="CS103" s="129"/>
      <c r="CT103" s="129"/>
      <c r="CU103" s="129"/>
      <c r="CV103" s="129"/>
      <c r="CW103" s="129"/>
      <c r="CX103" s="129"/>
      <c r="CY103" s="129"/>
      <c r="CZ103" s="129"/>
      <c r="DA103" s="129"/>
      <c r="DB103" s="129"/>
      <c r="DC103" s="129"/>
      <c r="DD103" s="129"/>
      <c r="DE103" s="130"/>
    </row>
    <row r="104" spans="2:109" ht="22.5" customHeight="1">
      <c r="B104" s="50" t="s">
        <v>65</v>
      </c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2"/>
      <c r="AC104" s="122" t="s">
        <v>303</v>
      </c>
      <c r="AD104" s="123"/>
      <c r="AE104" s="123"/>
      <c r="AF104" s="123"/>
      <c r="AG104" s="123"/>
      <c r="AH104" s="124"/>
      <c r="AI104" s="125" t="s">
        <v>64</v>
      </c>
      <c r="AJ104" s="126"/>
      <c r="AK104" s="126"/>
      <c r="AL104" s="126"/>
      <c r="AM104" s="126"/>
      <c r="AN104" s="126"/>
      <c r="AO104" s="126"/>
      <c r="AP104" s="126"/>
      <c r="AQ104" s="126"/>
      <c r="AR104" s="126"/>
      <c r="AS104" s="126"/>
      <c r="AT104" s="126"/>
      <c r="AU104" s="126"/>
      <c r="AV104" s="126"/>
      <c r="AW104" s="126"/>
      <c r="AX104" s="126"/>
      <c r="AY104" s="126"/>
      <c r="AZ104" s="126"/>
      <c r="BA104" s="126"/>
      <c r="BB104" s="126"/>
      <c r="BC104" s="127"/>
      <c r="BD104" s="57">
        <v>1000</v>
      </c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>
        <v>726</v>
      </c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128">
        <f t="shared" si="7"/>
        <v>274</v>
      </c>
      <c r="CQ104" s="129"/>
      <c r="CR104" s="129"/>
      <c r="CS104" s="129"/>
      <c r="CT104" s="129"/>
      <c r="CU104" s="129"/>
      <c r="CV104" s="129"/>
      <c r="CW104" s="129"/>
      <c r="CX104" s="129"/>
      <c r="CY104" s="129"/>
      <c r="CZ104" s="129"/>
      <c r="DA104" s="129"/>
      <c r="DB104" s="129"/>
      <c r="DC104" s="129"/>
      <c r="DD104" s="129"/>
      <c r="DE104" s="130"/>
    </row>
    <row r="105" spans="2:109" ht="18.75" customHeight="1" hidden="1">
      <c r="B105" s="50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2"/>
      <c r="AC105" s="122"/>
      <c r="AD105" s="123"/>
      <c r="AE105" s="123"/>
      <c r="AF105" s="123"/>
      <c r="AG105" s="123"/>
      <c r="AH105" s="124"/>
      <c r="AI105" s="125"/>
      <c r="AJ105" s="126"/>
      <c r="AK105" s="126"/>
      <c r="AL105" s="126"/>
      <c r="AM105" s="126"/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6"/>
      <c r="BA105" s="126"/>
      <c r="BB105" s="126"/>
      <c r="BC105" s="12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128"/>
      <c r="CQ105" s="129"/>
      <c r="CR105" s="129"/>
      <c r="CS105" s="129"/>
      <c r="CT105" s="129"/>
      <c r="CU105" s="129"/>
      <c r="CV105" s="129"/>
      <c r="CW105" s="129"/>
      <c r="CX105" s="129"/>
      <c r="CY105" s="129"/>
      <c r="CZ105" s="129"/>
      <c r="DA105" s="129"/>
      <c r="DB105" s="129"/>
      <c r="DC105" s="129"/>
      <c r="DD105" s="129"/>
      <c r="DE105" s="130"/>
    </row>
    <row r="106" spans="2:109" ht="18.75" customHeight="1" hidden="1">
      <c r="B106" s="50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2"/>
      <c r="AC106" s="122"/>
      <c r="AD106" s="123"/>
      <c r="AE106" s="123"/>
      <c r="AF106" s="123"/>
      <c r="AG106" s="123"/>
      <c r="AH106" s="124"/>
      <c r="AI106" s="125"/>
      <c r="AJ106" s="126"/>
      <c r="AK106" s="126"/>
      <c r="AL106" s="126"/>
      <c r="AM106" s="126"/>
      <c r="AN106" s="126"/>
      <c r="AO106" s="126"/>
      <c r="AP106" s="126"/>
      <c r="AQ106" s="126"/>
      <c r="AR106" s="126"/>
      <c r="AS106" s="126"/>
      <c r="AT106" s="126"/>
      <c r="AU106" s="126"/>
      <c r="AV106" s="126"/>
      <c r="AW106" s="126"/>
      <c r="AX106" s="126"/>
      <c r="AY106" s="126"/>
      <c r="AZ106" s="126"/>
      <c r="BA106" s="126"/>
      <c r="BB106" s="126"/>
      <c r="BC106" s="12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  <c r="CP106" s="128"/>
      <c r="CQ106" s="129"/>
      <c r="CR106" s="129"/>
      <c r="CS106" s="129"/>
      <c r="CT106" s="129"/>
      <c r="CU106" s="129"/>
      <c r="CV106" s="129"/>
      <c r="CW106" s="129"/>
      <c r="CX106" s="129"/>
      <c r="CY106" s="129"/>
      <c r="CZ106" s="129"/>
      <c r="DA106" s="129"/>
      <c r="DB106" s="129"/>
      <c r="DC106" s="129"/>
      <c r="DD106" s="129"/>
      <c r="DE106" s="130"/>
    </row>
    <row r="107" spans="2:109" ht="21" customHeight="1">
      <c r="B107" s="50" t="s">
        <v>67</v>
      </c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2"/>
      <c r="AC107" s="122" t="s">
        <v>303</v>
      </c>
      <c r="AD107" s="123"/>
      <c r="AE107" s="123"/>
      <c r="AF107" s="123"/>
      <c r="AG107" s="123"/>
      <c r="AH107" s="124"/>
      <c r="AI107" s="125" t="s">
        <v>66</v>
      </c>
      <c r="AJ107" s="126"/>
      <c r="AK107" s="126"/>
      <c r="AL107" s="126"/>
      <c r="AM107" s="126"/>
      <c r="AN107" s="126"/>
      <c r="AO107" s="126"/>
      <c r="AP107" s="126"/>
      <c r="AQ107" s="126"/>
      <c r="AR107" s="126"/>
      <c r="AS107" s="126"/>
      <c r="AT107" s="126"/>
      <c r="AU107" s="126"/>
      <c r="AV107" s="126"/>
      <c r="AW107" s="126"/>
      <c r="AX107" s="126"/>
      <c r="AY107" s="126"/>
      <c r="AZ107" s="126"/>
      <c r="BA107" s="126"/>
      <c r="BB107" s="126"/>
      <c r="BC107" s="127"/>
      <c r="BD107" s="57">
        <v>61000</v>
      </c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>
        <v>60003.69</v>
      </c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128">
        <f>BD107-BZ107</f>
        <v>996.3099999999977</v>
      </c>
      <c r="CQ107" s="129"/>
      <c r="CR107" s="129"/>
      <c r="CS107" s="129"/>
      <c r="CT107" s="129"/>
      <c r="CU107" s="129"/>
      <c r="CV107" s="129"/>
      <c r="CW107" s="129"/>
      <c r="CX107" s="129"/>
      <c r="CY107" s="129"/>
      <c r="CZ107" s="129"/>
      <c r="DA107" s="129"/>
      <c r="DB107" s="129"/>
      <c r="DC107" s="129"/>
      <c r="DD107" s="129"/>
      <c r="DE107" s="130"/>
    </row>
    <row r="108" spans="2:109" ht="18.75" customHeight="1" hidden="1">
      <c r="B108" s="50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2"/>
      <c r="AC108" s="122"/>
      <c r="AD108" s="123"/>
      <c r="AE108" s="123"/>
      <c r="AF108" s="123"/>
      <c r="AG108" s="123"/>
      <c r="AH108" s="124"/>
      <c r="AI108" s="125"/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126"/>
      <c r="AT108" s="126"/>
      <c r="AU108" s="126"/>
      <c r="AV108" s="126"/>
      <c r="AW108" s="126"/>
      <c r="AX108" s="126"/>
      <c r="AY108" s="126"/>
      <c r="AZ108" s="126"/>
      <c r="BA108" s="126"/>
      <c r="BB108" s="126"/>
      <c r="BC108" s="12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128"/>
      <c r="CQ108" s="129"/>
      <c r="CR108" s="129"/>
      <c r="CS108" s="129"/>
      <c r="CT108" s="129"/>
      <c r="CU108" s="129"/>
      <c r="CV108" s="129"/>
      <c r="CW108" s="129"/>
      <c r="CX108" s="129"/>
      <c r="CY108" s="129"/>
      <c r="CZ108" s="129"/>
      <c r="DA108" s="129"/>
      <c r="DB108" s="129"/>
      <c r="DC108" s="129"/>
      <c r="DD108" s="129"/>
      <c r="DE108" s="130"/>
    </row>
    <row r="109" spans="2:109" ht="18.75" customHeight="1" hidden="1"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2"/>
      <c r="AC109" s="122"/>
      <c r="AD109" s="123"/>
      <c r="AE109" s="123"/>
      <c r="AF109" s="123"/>
      <c r="AG109" s="123"/>
      <c r="AH109" s="124"/>
      <c r="AI109" s="125"/>
      <c r="AJ109" s="126"/>
      <c r="AK109" s="126"/>
      <c r="AL109" s="126"/>
      <c r="AM109" s="126"/>
      <c r="AN109" s="126"/>
      <c r="AO109" s="126"/>
      <c r="AP109" s="126"/>
      <c r="AQ109" s="126"/>
      <c r="AR109" s="126"/>
      <c r="AS109" s="126"/>
      <c r="AT109" s="126"/>
      <c r="AU109" s="126"/>
      <c r="AV109" s="126"/>
      <c r="AW109" s="126"/>
      <c r="AX109" s="126"/>
      <c r="AY109" s="126"/>
      <c r="AZ109" s="126"/>
      <c r="BA109" s="126"/>
      <c r="BB109" s="126"/>
      <c r="BC109" s="12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128"/>
      <c r="CQ109" s="129"/>
      <c r="CR109" s="129"/>
      <c r="CS109" s="129"/>
      <c r="CT109" s="129"/>
      <c r="CU109" s="129"/>
      <c r="CV109" s="129"/>
      <c r="CW109" s="129"/>
      <c r="CX109" s="129"/>
      <c r="CY109" s="129"/>
      <c r="CZ109" s="129"/>
      <c r="DA109" s="129"/>
      <c r="DB109" s="129"/>
      <c r="DC109" s="129"/>
      <c r="DD109" s="129"/>
      <c r="DE109" s="130"/>
    </row>
    <row r="110" spans="2:109" ht="36" customHeight="1">
      <c r="B110" s="50" t="s">
        <v>4</v>
      </c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2"/>
      <c r="AC110" s="122" t="s">
        <v>303</v>
      </c>
      <c r="AD110" s="123"/>
      <c r="AE110" s="123"/>
      <c r="AF110" s="123"/>
      <c r="AG110" s="123"/>
      <c r="AH110" s="124"/>
      <c r="AI110" s="125" t="s">
        <v>591</v>
      </c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6"/>
      <c r="AZ110" s="126"/>
      <c r="BA110" s="126"/>
      <c r="BB110" s="126"/>
      <c r="BC110" s="127"/>
      <c r="BD110" s="57">
        <f>BD111+BD118</f>
        <v>70000</v>
      </c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>
        <f>BZ118</f>
        <v>35868</v>
      </c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128">
        <f>BD110-BZ110</f>
        <v>34132</v>
      </c>
      <c r="CQ110" s="129"/>
      <c r="CR110" s="129"/>
      <c r="CS110" s="129"/>
      <c r="CT110" s="129"/>
      <c r="CU110" s="129"/>
      <c r="CV110" s="129"/>
      <c r="CW110" s="129"/>
      <c r="CX110" s="129"/>
      <c r="CY110" s="129"/>
      <c r="CZ110" s="129"/>
      <c r="DA110" s="129"/>
      <c r="DB110" s="129"/>
      <c r="DC110" s="129"/>
      <c r="DD110" s="129"/>
      <c r="DE110" s="130"/>
    </row>
    <row r="111" spans="2:109" ht="45.75" customHeight="1">
      <c r="B111" s="50" t="s">
        <v>615</v>
      </c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2"/>
      <c r="AC111" s="122" t="s">
        <v>303</v>
      </c>
      <c r="AD111" s="123"/>
      <c r="AE111" s="123"/>
      <c r="AF111" s="123"/>
      <c r="AG111" s="123"/>
      <c r="AH111" s="124"/>
      <c r="AI111" s="125" t="s">
        <v>68</v>
      </c>
      <c r="AJ111" s="126"/>
      <c r="AK111" s="126"/>
      <c r="AL111" s="126"/>
      <c r="AM111" s="126"/>
      <c r="AN111" s="126"/>
      <c r="AO111" s="126"/>
      <c r="AP111" s="126"/>
      <c r="AQ111" s="126"/>
      <c r="AR111" s="126"/>
      <c r="AS111" s="126"/>
      <c r="AT111" s="126"/>
      <c r="AU111" s="126"/>
      <c r="AV111" s="126"/>
      <c r="AW111" s="126"/>
      <c r="AX111" s="126"/>
      <c r="AY111" s="126"/>
      <c r="AZ111" s="126"/>
      <c r="BA111" s="126"/>
      <c r="BB111" s="126"/>
      <c r="BC111" s="127"/>
      <c r="BD111" s="57">
        <f>BD112</f>
        <v>10000</v>
      </c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 t="str">
        <f>BZ112</f>
        <v>-</v>
      </c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57"/>
      <c r="CP111" s="128">
        <f>BD111</f>
        <v>10000</v>
      </c>
      <c r="CQ111" s="129"/>
      <c r="CR111" s="129"/>
      <c r="CS111" s="129"/>
      <c r="CT111" s="129"/>
      <c r="CU111" s="129"/>
      <c r="CV111" s="129"/>
      <c r="CW111" s="129"/>
      <c r="CX111" s="129"/>
      <c r="CY111" s="129"/>
      <c r="CZ111" s="129"/>
      <c r="DA111" s="129"/>
      <c r="DB111" s="129"/>
      <c r="DC111" s="129"/>
      <c r="DD111" s="129"/>
      <c r="DE111" s="130"/>
    </row>
    <row r="112" spans="2:109" ht="90.75" customHeight="1">
      <c r="B112" s="50" t="s">
        <v>599</v>
      </c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2"/>
      <c r="AC112" s="122" t="s">
        <v>303</v>
      </c>
      <c r="AD112" s="123"/>
      <c r="AE112" s="123"/>
      <c r="AF112" s="123"/>
      <c r="AG112" s="123"/>
      <c r="AH112" s="124"/>
      <c r="AI112" s="125" t="s">
        <v>69</v>
      </c>
      <c r="AJ112" s="126"/>
      <c r="AK112" s="126"/>
      <c r="AL112" s="126"/>
      <c r="AM112" s="126"/>
      <c r="AN112" s="126"/>
      <c r="AO112" s="126"/>
      <c r="AP112" s="126"/>
      <c r="AQ112" s="126"/>
      <c r="AR112" s="126"/>
      <c r="AS112" s="126"/>
      <c r="AT112" s="126"/>
      <c r="AU112" s="126"/>
      <c r="AV112" s="126"/>
      <c r="AW112" s="126"/>
      <c r="AX112" s="126"/>
      <c r="AY112" s="126"/>
      <c r="AZ112" s="126"/>
      <c r="BA112" s="126"/>
      <c r="BB112" s="126"/>
      <c r="BC112" s="127"/>
      <c r="BD112" s="57">
        <f>BD113</f>
        <v>10000</v>
      </c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 t="str">
        <f>BZ114</f>
        <v>-</v>
      </c>
      <c r="CA112" s="57"/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/>
      <c r="CM112" s="57"/>
      <c r="CN112" s="57"/>
      <c r="CO112" s="57"/>
      <c r="CP112" s="128">
        <f>BD112</f>
        <v>10000</v>
      </c>
      <c r="CQ112" s="129"/>
      <c r="CR112" s="129"/>
      <c r="CS112" s="129"/>
      <c r="CT112" s="129"/>
      <c r="CU112" s="129"/>
      <c r="CV112" s="129"/>
      <c r="CW112" s="129"/>
      <c r="CX112" s="129"/>
      <c r="CY112" s="129"/>
      <c r="CZ112" s="129"/>
      <c r="DA112" s="129"/>
      <c r="DB112" s="129"/>
      <c r="DC112" s="129"/>
      <c r="DD112" s="129"/>
      <c r="DE112" s="130"/>
    </row>
    <row r="113" spans="2:109" s="25" customFormat="1" ht="35.25" customHeight="1">
      <c r="B113" s="50" t="s">
        <v>79</v>
      </c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2"/>
      <c r="AC113" s="122" t="s">
        <v>303</v>
      </c>
      <c r="AD113" s="123"/>
      <c r="AE113" s="123"/>
      <c r="AF113" s="123"/>
      <c r="AG113" s="123"/>
      <c r="AH113" s="124"/>
      <c r="AI113" s="125" t="s">
        <v>461</v>
      </c>
      <c r="AJ113" s="126"/>
      <c r="AK113" s="126"/>
      <c r="AL113" s="126"/>
      <c r="AM113" s="126"/>
      <c r="AN113" s="126"/>
      <c r="AO113" s="126"/>
      <c r="AP113" s="126"/>
      <c r="AQ113" s="126"/>
      <c r="AR113" s="126"/>
      <c r="AS113" s="126"/>
      <c r="AT113" s="126"/>
      <c r="AU113" s="126"/>
      <c r="AV113" s="126"/>
      <c r="AW113" s="126"/>
      <c r="AX113" s="126"/>
      <c r="AY113" s="126"/>
      <c r="AZ113" s="126"/>
      <c r="BA113" s="126"/>
      <c r="BB113" s="126"/>
      <c r="BC113" s="127"/>
      <c r="BD113" s="131">
        <f>BD114</f>
        <v>10000</v>
      </c>
      <c r="BE113" s="132"/>
      <c r="BF113" s="132"/>
      <c r="BG113" s="132"/>
      <c r="BH113" s="132"/>
      <c r="BI113" s="132"/>
      <c r="BJ113" s="132"/>
      <c r="BK113" s="132"/>
      <c r="BL113" s="132"/>
      <c r="BM113" s="132"/>
      <c r="BN113" s="132"/>
      <c r="BO113" s="132"/>
      <c r="BP113" s="132"/>
      <c r="BQ113" s="132"/>
      <c r="BR113" s="132"/>
      <c r="BS113" s="132"/>
      <c r="BT113" s="132"/>
      <c r="BU113" s="132"/>
      <c r="BV113" s="132"/>
      <c r="BW113" s="132"/>
      <c r="BX113" s="132"/>
      <c r="BY113" s="133"/>
      <c r="BZ113" s="131" t="str">
        <f>BZ114</f>
        <v>-</v>
      </c>
      <c r="CA113" s="132"/>
      <c r="CB113" s="132"/>
      <c r="CC113" s="132"/>
      <c r="CD113" s="132"/>
      <c r="CE113" s="132"/>
      <c r="CF113" s="132"/>
      <c r="CG113" s="132"/>
      <c r="CH113" s="132"/>
      <c r="CI113" s="132"/>
      <c r="CJ113" s="132"/>
      <c r="CK113" s="132"/>
      <c r="CL113" s="132"/>
      <c r="CM113" s="132"/>
      <c r="CN113" s="132"/>
      <c r="CO113" s="133"/>
      <c r="CP113" s="128">
        <f>BD113</f>
        <v>10000</v>
      </c>
      <c r="CQ113" s="129"/>
      <c r="CR113" s="129"/>
      <c r="CS113" s="129"/>
      <c r="CT113" s="129"/>
      <c r="CU113" s="129"/>
      <c r="CV113" s="129"/>
      <c r="CW113" s="129"/>
      <c r="CX113" s="129"/>
      <c r="CY113" s="129"/>
      <c r="CZ113" s="129"/>
      <c r="DA113" s="129"/>
      <c r="DB113" s="129"/>
      <c r="DC113" s="129"/>
      <c r="DD113" s="129"/>
      <c r="DE113" s="130"/>
    </row>
    <row r="114" spans="2:109" ht="33.75" customHeight="1">
      <c r="B114" s="50" t="s">
        <v>44</v>
      </c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2"/>
      <c r="AC114" s="122" t="s">
        <v>303</v>
      </c>
      <c r="AD114" s="123"/>
      <c r="AE114" s="123"/>
      <c r="AF114" s="123"/>
      <c r="AG114" s="123"/>
      <c r="AH114" s="124"/>
      <c r="AI114" s="125" t="s">
        <v>70</v>
      </c>
      <c r="AJ114" s="126"/>
      <c r="AK114" s="126"/>
      <c r="AL114" s="126"/>
      <c r="AM114" s="126"/>
      <c r="AN114" s="126"/>
      <c r="AO114" s="126"/>
      <c r="AP114" s="126"/>
      <c r="AQ114" s="126"/>
      <c r="AR114" s="126"/>
      <c r="AS114" s="126"/>
      <c r="AT114" s="126"/>
      <c r="AU114" s="126"/>
      <c r="AV114" s="126"/>
      <c r="AW114" s="126"/>
      <c r="AX114" s="126"/>
      <c r="AY114" s="126"/>
      <c r="AZ114" s="126"/>
      <c r="BA114" s="126"/>
      <c r="BB114" s="126"/>
      <c r="BC114" s="127"/>
      <c r="BD114" s="57">
        <f>BD115</f>
        <v>10000</v>
      </c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 t="s">
        <v>410</v>
      </c>
      <c r="CA114" s="57"/>
      <c r="CB114" s="57"/>
      <c r="CC114" s="57"/>
      <c r="CD114" s="57"/>
      <c r="CE114" s="57"/>
      <c r="CF114" s="57"/>
      <c r="CG114" s="57"/>
      <c r="CH114" s="57"/>
      <c r="CI114" s="57"/>
      <c r="CJ114" s="57"/>
      <c r="CK114" s="57"/>
      <c r="CL114" s="57"/>
      <c r="CM114" s="57"/>
      <c r="CN114" s="57"/>
      <c r="CO114" s="57"/>
      <c r="CP114" s="128">
        <f>BD114</f>
        <v>10000</v>
      </c>
      <c r="CQ114" s="129"/>
      <c r="CR114" s="129"/>
      <c r="CS114" s="129"/>
      <c r="CT114" s="129"/>
      <c r="CU114" s="129"/>
      <c r="CV114" s="129"/>
      <c r="CW114" s="129"/>
      <c r="CX114" s="129"/>
      <c r="CY114" s="129"/>
      <c r="CZ114" s="129"/>
      <c r="DA114" s="129"/>
      <c r="DB114" s="129"/>
      <c r="DC114" s="129"/>
      <c r="DD114" s="129"/>
      <c r="DE114" s="130"/>
    </row>
    <row r="115" spans="2:109" ht="33" customHeight="1">
      <c r="B115" s="50" t="s">
        <v>338</v>
      </c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2"/>
      <c r="AC115" s="122" t="s">
        <v>303</v>
      </c>
      <c r="AD115" s="123"/>
      <c r="AE115" s="123"/>
      <c r="AF115" s="123"/>
      <c r="AG115" s="123"/>
      <c r="AH115" s="124"/>
      <c r="AI115" s="125" t="s">
        <v>71</v>
      </c>
      <c r="AJ115" s="126"/>
      <c r="AK115" s="126"/>
      <c r="AL115" s="126"/>
      <c r="AM115" s="126"/>
      <c r="AN115" s="126"/>
      <c r="AO115" s="126"/>
      <c r="AP115" s="126"/>
      <c r="AQ115" s="126"/>
      <c r="AR115" s="126"/>
      <c r="AS115" s="126"/>
      <c r="AT115" s="126"/>
      <c r="AU115" s="126"/>
      <c r="AV115" s="126"/>
      <c r="AW115" s="126"/>
      <c r="AX115" s="126"/>
      <c r="AY115" s="126"/>
      <c r="AZ115" s="126"/>
      <c r="BA115" s="126"/>
      <c r="BB115" s="126"/>
      <c r="BC115" s="127"/>
      <c r="BD115" s="57">
        <v>10000</v>
      </c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 t="s">
        <v>410</v>
      </c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  <c r="CO115" s="57"/>
      <c r="CP115" s="128">
        <f>BD115</f>
        <v>10000</v>
      </c>
      <c r="CQ115" s="129"/>
      <c r="CR115" s="129"/>
      <c r="CS115" s="129"/>
      <c r="CT115" s="129"/>
      <c r="CU115" s="129"/>
      <c r="CV115" s="129"/>
      <c r="CW115" s="129"/>
      <c r="CX115" s="129"/>
      <c r="CY115" s="129"/>
      <c r="CZ115" s="129"/>
      <c r="DA115" s="129"/>
      <c r="DB115" s="129"/>
      <c r="DC115" s="129"/>
      <c r="DD115" s="129"/>
      <c r="DE115" s="130"/>
    </row>
    <row r="116" spans="2:109" ht="18.75" customHeight="1" hidden="1">
      <c r="B116" s="50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2"/>
      <c r="AC116" s="122"/>
      <c r="AD116" s="123"/>
      <c r="AE116" s="123"/>
      <c r="AF116" s="123"/>
      <c r="AG116" s="123"/>
      <c r="AH116" s="124"/>
      <c r="AI116" s="125"/>
      <c r="AJ116" s="126"/>
      <c r="AK116" s="126"/>
      <c r="AL116" s="126"/>
      <c r="AM116" s="126"/>
      <c r="AN116" s="126"/>
      <c r="AO116" s="126"/>
      <c r="AP116" s="126"/>
      <c r="AQ116" s="126"/>
      <c r="AR116" s="126"/>
      <c r="AS116" s="126"/>
      <c r="AT116" s="126"/>
      <c r="AU116" s="126"/>
      <c r="AV116" s="126"/>
      <c r="AW116" s="126"/>
      <c r="AX116" s="126"/>
      <c r="AY116" s="126"/>
      <c r="AZ116" s="126"/>
      <c r="BA116" s="126"/>
      <c r="BB116" s="126"/>
      <c r="BC116" s="12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57"/>
      <c r="CP116" s="128"/>
      <c r="CQ116" s="129"/>
      <c r="CR116" s="129"/>
      <c r="CS116" s="129"/>
      <c r="CT116" s="129"/>
      <c r="CU116" s="129"/>
      <c r="CV116" s="129"/>
      <c r="CW116" s="129"/>
      <c r="CX116" s="129"/>
      <c r="CY116" s="129"/>
      <c r="CZ116" s="129"/>
      <c r="DA116" s="129"/>
      <c r="DB116" s="129"/>
      <c r="DC116" s="129"/>
      <c r="DD116" s="129"/>
      <c r="DE116" s="130"/>
    </row>
    <row r="117" spans="2:109" ht="18.75" customHeight="1" hidden="1">
      <c r="B117" s="50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2"/>
      <c r="AC117" s="122"/>
      <c r="AD117" s="123"/>
      <c r="AE117" s="123"/>
      <c r="AF117" s="123"/>
      <c r="AG117" s="123"/>
      <c r="AH117" s="124"/>
      <c r="AI117" s="125"/>
      <c r="AJ117" s="126"/>
      <c r="AK117" s="126"/>
      <c r="AL117" s="126"/>
      <c r="AM117" s="126"/>
      <c r="AN117" s="126"/>
      <c r="AO117" s="126"/>
      <c r="AP117" s="126"/>
      <c r="AQ117" s="126"/>
      <c r="AR117" s="126"/>
      <c r="AS117" s="126"/>
      <c r="AT117" s="126"/>
      <c r="AU117" s="126"/>
      <c r="AV117" s="126"/>
      <c r="AW117" s="126"/>
      <c r="AX117" s="126"/>
      <c r="AY117" s="126"/>
      <c r="AZ117" s="126"/>
      <c r="BA117" s="126"/>
      <c r="BB117" s="126"/>
      <c r="BC117" s="12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  <c r="CJ117" s="57"/>
      <c r="CK117" s="57"/>
      <c r="CL117" s="57"/>
      <c r="CM117" s="57"/>
      <c r="CN117" s="57"/>
      <c r="CO117" s="57"/>
      <c r="CP117" s="128"/>
      <c r="CQ117" s="129"/>
      <c r="CR117" s="129"/>
      <c r="CS117" s="129"/>
      <c r="CT117" s="129"/>
      <c r="CU117" s="129"/>
      <c r="CV117" s="129"/>
      <c r="CW117" s="129"/>
      <c r="CX117" s="129"/>
      <c r="CY117" s="129"/>
      <c r="CZ117" s="129"/>
      <c r="DA117" s="129"/>
      <c r="DB117" s="129"/>
      <c r="DC117" s="129"/>
      <c r="DD117" s="129"/>
      <c r="DE117" s="130"/>
    </row>
    <row r="118" spans="2:109" ht="47.25" customHeight="1">
      <c r="B118" s="50" t="s">
        <v>245</v>
      </c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2"/>
      <c r="AC118" s="122" t="s">
        <v>303</v>
      </c>
      <c r="AD118" s="123"/>
      <c r="AE118" s="123"/>
      <c r="AF118" s="123"/>
      <c r="AG118" s="123"/>
      <c r="AH118" s="124"/>
      <c r="AI118" s="125" t="s">
        <v>72</v>
      </c>
      <c r="AJ118" s="126"/>
      <c r="AK118" s="126"/>
      <c r="AL118" s="126"/>
      <c r="AM118" s="126"/>
      <c r="AN118" s="126"/>
      <c r="AO118" s="126"/>
      <c r="AP118" s="126"/>
      <c r="AQ118" s="126"/>
      <c r="AR118" s="126"/>
      <c r="AS118" s="126"/>
      <c r="AT118" s="126"/>
      <c r="AU118" s="126"/>
      <c r="AV118" s="126"/>
      <c r="AW118" s="126"/>
      <c r="AX118" s="126"/>
      <c r="AY118" s="126"/>
      <c r="AZ118" s="126"/>
      <c r="BA118" s="126"/>
      <c r="BB118" s="126"/>
      <c r="BC118" s="127"/>
      <c r="BD118" s="57">
        <f>BD119</f>
        <v>60000</v>
      </c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>
        <f>BZ119</f>
        <v>35868</v>
      </c>
      <c r="CA118" s="57"/>
      <c r="CB118" s="57"/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  <c r="CP118" s="128">
        <f>BD118-BZ118</f>
        <v>24132</v>
      </c>
      <c r="CQ118" s="129"/>
      <c r="CR118" s="129"/>
      <c r="CS118" s="129"/>
      <c r="CT118" s="129"/>
      <c r="CU118" s="129"/>
      <c r="CV118" s="129"/>
      <c r="CW118" s="129"/>
      <c r="CX118" s="129"/>
      <c r="CY118" s="129"/>
      <c r="CZ118" s="129"/>
      <c r="DA118" s="129"/>
      <c r="DB118" s="129"/>
      <c r="DC118" s="129"/>
      <c r="DD118" s="129"/>
      <c r="DE118" s="130"/>
    </row>
    <row r="119" spans="2:109" ht="102" customHeight="1">
      <c r="B119" s="50" t="s">
        <v>257</v>
      </c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2"/>
      <c r="AC119" s="122" t="s">
        <v>303</v>
      </c>
      <c r="AD119" s="123"/>
      <c r="AE119" s="123"/>
      <c r="AF119" s="123"/>
      <c r="AG119" s="123"/>
      <c r="AH119" s="124"/>
      <c r="AI119" s="125" t="s">
        <v>73</v>
      </c>
      <c r="AJ119" s="126"/>
      <c r="AK119" s="126"/>
      <c r="AL119" s="126"/>
      <c r="AM119" s="126"/>
      <c r="AN119" s="126"/>
      <c r="AO119" s="126"/>
      <c r="AP119" s="126"/>
      <c r="AQ119" s="126"/>
      <c r="AR119" s="126"/>
      <c r="AS119" s="126"/>
      <c r="AT119" s="126"/>
      <c r="AU119" s="126"/>
      <c r="AV119" s="126"/>
      <c r="AW119" s="126"/>
      <c r="AX119" s="126"/>
      <c r="AY119" s="126"/>
      <c r="AZ119" s="126"/>
      <c r="BA119" s="126"/>
      <c r="BB119" s="126"/>
      <c r="BC119" s="127"/>
      <c r="BD119" s="57">
        <f>BD122</f>
        <v>60000</v>
      </c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>
        <f>BZ122</f>
        <v>35868</v>
      </c>
      <c r="CA119" s="57"/>
      <c r="CB119" s="57"/>
      <c r="CC119" s="57"/>
      <c r="CD119" s="57"/>
      <c r="CE119" s="57"/>
      <c r="CF119" s="57"/>
      <c r="CG119" s="57"/>
      <c r="CH119" s="57"/>
      <c r="CI119" s="57"/>
      <c r="CJ119" s="57"/>
      <c r="CK119" s="57"/>
      <c r="CL119" s="57"/>
      <c r="CM119" s="57"/>
      <c r="CN119" s="57"/>
      <c r="CO119" s="57"/>
      <c r="CP119" s="128">
        <f>BD119-BZ119</f>
        <v>24132</v>
      </c>
      <c r="CQ119" s="129"/>
      <c r="CR119" s="129"/>
      <c r="CS119" s="129"/>
      <c r="CT119" s="129"/>
      <c r="CU119" s="129"/>
      <c r="CV119" s="129"/>
      <c r="CW119" s="129"/>
      <c r="CX119" s="129"/>
      <c r="CY119" s="129"/>
      <c r="CZ119" s="129"/>
      <c r="DA119" s="129"/>
      <c r="DB119" s="129"/>
      <c r="DC119" s="129"/>
      <c r="DD119" s="129"/>
      <c r="DE119" s="130"/>
    </row>
    <row r="120" spans="2:109" s="25" customFormat="1" ht="35.25" customHeight="1">
      <c r="B120" s="50" t="s">
        <v>79</v>
      </c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2"/>
      <c r="AC120" s="122" t="s">
        <v>303</v>
      </c>
      <c r="AD120" s="123"/>
      <c r="AE120" s="123"/>
      <c r="AF120" s="123"/>
      <c r="AG120" s="123"/>
      <c r="AH120" s="124"/>
      <c r="AI120" s="125" t="s">
        <v>462</v>
      </c>
      <c r="AJ120" s="126"/>
      <c r="AK120" s="126"/>
      <c r="AL120" s="126"/>
      <c r="AM120" s="126"/>
      <c r="AN120" s="126"/>
      <c r="AO120" s="126"/>
      <c r="AP120" s="126"/>
      <c r="AQ120" s="126"/>
      <c r="AR120" s="126"/>
      <c r="AS120" s="126"/>
      <c r="AT120" s="126"/>
      <c r="AU120" s="126"/>
      <c r="AV120" s="126"/>
      <c r="AW120" s="126"/>
      <c r="AX120" s="126"/>
      <c r="AY120" s="126"/>
      <c r="AZ120" s="126"/>
      <c r="BA120" s="126"/>
      <c r="BB120" s="126"/>
      <c r="BC120" s="127"/>
      <c r="BD120" s="131">
        <f>BD121</f>
        <v>60000</v>
      </c>
      <c r="BE120" s="132"/>
      <c r="BF120" s="132"/>
      <c r="BG120" s="132"/>
      <c r="BH120" s="132"/>
      <c r="BI120" s="132"/>
      <c r="BJ120" s="132"/>
      <c r="BK120" s="132"/>
      <c r="BL120" s="132"/>
      <c r="BM120" s="132"/>
      <c r="BN120" s="132"/>
      <c r="BO120" s="132"/>
      <c r="BP120" s="132"/>
      <c r="BQ120" s="132"/>
      <c r="BR120" s="132"/>
      <c r="BS120" s="132"/>
      <c r="BT120" s="132"/>
      <c r="BU120" s="132"/>
      <c r="BV120" s="132"/>
      <c r="BW120" s="132"/>
      <c r="BX120" s="132"/>
      <c r="BY120" s="133"/>
      <c r="BZ120" s="131">
        <f>BZ121</f>
        <v>35868</v>
      </c>
      <c r="CA120" s="132"/>
      <c r="CB120" s="132"/>
      <c r="CC120" s="132"/>
      <c r="CD120" s="132"/>
      <c r="CE120" s="132"/>
      <c r="CF120" s="132"/>
      <c r="CG120" s="132"/>
      <c r="CH120" s="132"/>
      <c r="CI120" s="132"/>
      <c r="CJ120" s="132"/>
      <c r="CK120" s="132"/>
      <c r="CL120" s="132"/>
      <c r="CM120" s="132"/>
      <c r="CN120" s="132"/>
      <c r="CO120" s="133"/>
      <c r="CP120" s="128">
        <f>BD120-BZ120</f>
        <v>24132</v>
      </c>
      <c r="CQ120" s="129"/>
      <c r="CR120" s="129"/>
      <c r="CS120" s="129"/>
      <c r="CT120" s="129"/>
      <c r="CU120" s="129"/>
      <c r="CV120" s="129"/>
      <c r="CW120" s="129"/>
      <c r="CX120" s="129"/>
      <c r="CY120" s="129"/>
      <c r="CZ120" s="129"/>
      <c r="DA120" s="129"/>
      <c r="DB120" s="129"/>
      <c r="DC120" s="129"/>
      <c r="DD120" s="129"/>
      <c r="DE120" s="130"/>
    </row>
    <row r="121" spans="2:109" ht="34.5" customHeight="1">
      <c r="B121" s="50" t="s">
        <v>44</v>
      </c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2"/>
      <c r="AC121" s="122" t="s">
        <v>303</v>
      </c>
      <c r="AD121" s="123"/>
      <c r="AE121" s="123"/>
      <c r="AF121" s="123"/>
      <c r="AG121" s="123"/>
      <c r="AH121" s="124"/>
      <c r="AI121" s="125" t="s">
        <v>74</v>
      </c>
      <c r="AJ121" s="126"/>
      <c r="AK121" s="126"/>
      <c r="AL121" s="126"/>
      <c r="AM121" s="126"/>
      <c r="AN121" s="126"/>
      <c r="AO121" s="126"/>
      <c r="AP121" s="126"/>
      <c r="AQ121" s="126"/>
      <c r="AR121" s="126"/>
      <c r="AS121" s="126"/>
      <c r="AT121" s="126"/>
      <c r="AU121" s="126"/>
      <c r="AV121" s="126"/>
      <c r="AW121" s="126"/>
      <c r="AX121" s="126"/>
      <c r="AY121" s="126"/>
      <c r="AZ121" s="126"/>
      <c r="BA121" s="126"/>
      <c r="BB121" s="126"/>
      <c r="BC121" s="127"/>
      <c r="BD121" s="57">
        <f>BD122</f>
        <v>60000</v>
      </c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>
        <f>BZ122</f>
        <v>35868</v>
      </c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7"/>
      <c r="CP121" s="128">
        <f>BD121-BZ121</f>
        <v>24132</v>
      </c>
      <c r="CQ121" s="129"/>
      <c r="CR121" s="129"/>
      <c r="CS121" s="129"/>
      <c r="CT121" s="129"/>
      <c r="CU121" s="129"/>
      <c r="CV121" s="129"/>
      <c r="CW121" s="129"/>
      <c r="CX121" s="129"/>
      <c r="CY121" s="129"/>
      <c r="CZ121" s="129"/>
      <c r="DA121" s="129"/>
      <c r="DB121" s="129"/>
      <c r="DC121" s="129"/>
      <c r="DD121" s="129"/>
      <c r="DE121" s="130"/>
    </row>
    <row r="122" spans="2:109" ht="36" customHeight="1">
      <c r="B122" s="50" t="s">
        <v>338</v>
      </c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2"/>
      <c r="AC122" s="122" t="s">
        <v>303</v>
      </c>
      <c r="AD122" s="123"/>
      <c r="AE122" s="123"/>
      <c r="AF122" s="123"/>
      <c r="AG122" s="123"/>
      <c r="AH122" s="124"/>
      <c r="AI122" s="125" t="s">
        <v>75</v>
      </c>
      <c r="AJ122" s="126"/>
      <c r="AK122" s="126"/>
      <c r="AL122" s="126"/>
      <c r="AM122" s="126"/>
      <c r="AN122" s="126"/>
      <c r="AO122" s="126"/>
      <c r="AP122" s="126"/>
      <c r="AQ122" s="126"/>
      <c r="AR122" s="126"/>
      <c r="AS122" s="126"/>
      <c r="AT122" s="126"/>
      <c r="AU122" s="126"/>
      <c r="AV122" s="126"/>
      <c r="AW122" s="126"/>
      <c r="AX122" s="126"/>
      <c r="AY122" s="126"/>
      <c r="AZ122" s="126"/>
      <c r="BA122" s="126"/>
      <c r="BB122" s="126"/>
      <c r="BC122" s="127"/>
      <c r="BD122" s="57">
        <v>60000</v>
      </c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>
        <v>35868</v>
      </c>
      <c r="CA122" s="57"/>
      <c r="CB122" s="57"/>
      <c r="CC122" s="57"/>
      <c r="CD122" s="57"/>
      <c r="CE122" s="57"/>
      <c r="CF122" s="57"/>
      <c r="CG122" s="57"/>
      <c r="CH122" s="57"/>
      <c r="CI122" s="57"/>
      <c r="CJ122" s="57"/>
      <c r="CK122" s="57"/>
      <c r="CL122" s="57"/>
      <c r="CM122" s="57"/>
      <c r="CN122" s="57"/>
      <c r="CO122" s="57"/>
      <c r="CP122" s="128">
        <f>BD122-BZ122</f>
        <v>24132</v>
      </c>
      <c r="CQ122" s="129"/>
      <c r="CR122" s="129"/>
      <c r="CS122" s="129"/>
      <c r="CT122" s="129"/>
      <c r="CU122" s="129"/>
      <c r="CV122" s="129"/>
      <c r="CW122" s="129"/>
      <c r="CX122" s="129"/>
      <c r="CY122" s="129"/>
      <c r="CZ122" s="129"/>
      <c r="DA122" s="129"/>
      <c r="DB122" s="129"/>
      <c r="DC122" s="129"/>
      <c r="DD122" s="129"/>
      <c r="DE122" s="130"/>
    </row>
    <row r="123" spans="2:109" ht="18.75" customHeight="1" hidden="1">
      <c r="B123" s="50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2"/>
      <c r="AC123" s="122"/>
      <c r="AD123" s="123"/>
      <c r="AE123" s="123"/>
      <c r="AF123" s="123"/>
      <c r="AG123" s="123"/>
      <c r="AH123" s="124"/>
      <c r="AI123" s="125"/>
      <c r="AJ123" s="126"/>
      <c r="AK123" s="126"/>
      <c r="AL123" s="126"/>
      <c r="AM123" s="126"/>
      <c r="AN123" s="126"/>
      <c r="AO123" s="126"/>
      <c r="AP123" s="126"/>
      <c r="AQ123" s="126"/>
      <c r="AR123" s="126"/>
      <c r="AS123" s="126"/>
      <c r="AT123" s="126"/>
      <c r="AU123" s="126"/>
      <c r="AV123" s="126"/>
      <c r="AW123" s="126"/>
      <c r="AX123" s="126"/>
      <c r="AY123" s="126"/>
      <c r="AZ123" s="126"/>
      <c r="BA123" s="126"/>
      <c r="BB123" s="126"/>
      <c r="BC123" s="12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  <c r="CJ123" s="57"/>
      <c r="CK123" s="57"/>
      <c r="CL123" s="57"/>
      <c r="CM123" s="57"/>
      <c r="CN123" s="57"/>
      <c r="CO123" s="57"/>
      <c r="CP123" s="128"/>
      <c r="CQ123" s="129"/>
      <c r="CR123" s="129"/>
      <c r="CS123" s="129"/>
      <c r="CT123" s="129"/>
      <c r="CU123" s="129"/>
      <c r="CV123" s="129"/>
      <c r="CW123" s="129"/>
      <c r="CX123" s="129"/>
      <c r="CY123" s="129"/>
      <c r="CZ123" s="129"/>
      <c r="DA123" s="129"/>
      <c r="DB123" s="129"/>
      <c r="DC123" s="129"/>
      <c r="DD123" s="129"/>
      <c r="DE123" s="130"/>
    </row>
    <row r="124" spans="2:109" ht="24" customHeight="1" hidden="1">
      <c r="B124" s="50" t="s">
        <v>626</v>
      </c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2"/>
      <c r="AC124" s="122" t="s">
        <v>303</v>
      </c>
      <c r="AD124" s="123"/>
      <c r="AE124" s="123"/>
      <c r="AF124" s="123"/>
      <c r="AG124" s="123"/>
      <c r="AH124" s="124"/>
      <c r="AI124" s="125" t="s">
        <v>521</v>
      </c>
      <c r="AJ124" s="126"/>
      <c r="AK124" s="126"/>
      <c r="AL124" s="126"/>
      <c r="AM124" s="126"/>
      <c r="AN124" s="126"/>
      <c r="AO124" s="126"/>
      <c r="AP124" s="126"/>
      <c r="AQ124" s="126"/>
      <c r="AR124" s="126"/>
      <c r="AS124" s="126"/>
      <c r="AT124" s="126"/>
      <c r="AU124" s="126"/>
      <c r="AV124" s="126"/>
      <c r="AW124" s="126"/>
      <c r="AX124" s="126"/>
      <c r="AY124" s="126"/>
      <c r="AZ124" s="126"/>
      <c r="BA124" s="126"/>
      <c r="BB124" s="126"/>
      <c r="BC124" s="127"/>
      <c r="BD124" s="57" t="str">
        <f>BD125</f>
        <v>-</v>
      </c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 t="s">
        <v>410</v>
      </c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128" t="e">
        <f aca="true" t="shared" si="8" ref="CP124:CP133">BD124-BZ124</f>
        <v>#VALUE!</v>
      </c>
      <c r="CQ124" s="129"/>
      <c r="CR124" s="129"/>
      <c r="CS124" s="129"/>
      <c r="CT124" s="129"/>
      <c r="CU124" s="129"/>
      <c r="CV124" s="129"/>
      <c r="CW124" s="129"/>
      <c r="CX124" s="129"/>
      <c r="CY124" s="129"/>
      <c r="CZ124" s="129"/>
      <c r="DA124" s="129"/>
      <c r="DB124" s="129"/>
      <c r="DC124" s="129"/>
      <c r="DD124" s="129"/>
      <c r="DE124" s="130"/>
    </row>
    <row r="125" spans="2:109" ht="80.25" customHeight="1" hidden="1">
      <c r="B125" s="50" t="s">
        <v>600</v>
      </c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2"/>
      <c r="AC125" s="122" t="s">
        <v>303</v>
      </c>
      <c r="AD125" s="123"/>
      <c r="AE125" s="123"/>
      <c r="AF125" s="123"/>
      <c r="AG125" s="123"/>
      <c r="AH125" s="124"/>
      <c r="AI125" s="125" t="s">
        <v>520</v>
      </c>
      <c r="AJ125" s="126"/>
      <c r="AK125" s="126"/>
      <c r="AL125" s="126"/>
      <c r="AM125" s="126"/>
      <c r="AN125" s="126"/>
      <c r="AO125" s="126"/>
      <c r="AP125" s="126"/>
      <c r="AQ125" s="126"/>
      <c r="AR125" s="126"/>
      <c r="AS125" s="126"/>
      <c r="AT125" s="126"/>
      <c r="AU125" s="126"/>
      <c r="AV125" s="126"/>
      <c r="AW125" s="126"/>
      <c r="AX125" s="126"/>
      <c r="AY125" s="126"/>
      <c r="AZ125" s="126"/>
      <c r="BA125" s="126"/>
      <c r="BB125" s="126"/>
      <c r="BC125" s="127"/>
      <c r="BD125" s="57" t="str">
        <f>BD126</f>
        <v>-</v>
      </c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 t="s">
        <v>410</v>
      </c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/>
      <c r="CP125" s="128" t="e">
        <f t="shared" si="8"/>
        <v>#VALUE!</v>
      </c>
      <c r="CQ125" s="129"/>
      <c r="CR125" s="129"/>
      <c r="CS125" s="129"/>
      <c r="CT125" s="129"/>
      <c r="CU125" s="129"/>
      <c r="CV125" s="129"/>
      <c r="CW125" s="129"/>
      <c r="CX125" s="129"/>
      <c r="CY125" s="129"/>
      <c r="CZ125" s="129"/>
      <c r="DA125" s="129"/>
      <c r="DB125" s="129"/>
      <c r="DC125" s="129"/>
      <c r="DD125" s="129"/>
      <c r="DE125" s="130"/>
    </row>
    <row r="126" spans="2:109" ht="18" customHeight="1" hidden="1">
      <c r="B126" s="50" t="s">
        <v>474</v>
      </c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2"/>
      <c r="AC126" s="122" t="s">
        <v>303</v>
      </c>
      <c r="AD126" s="123"/>
      <c r="AE126" s="123"/>
      <c r="AF126" s="123"/>
      <c r="AG126" s="123"/>
      <c r="AH126" s="124"/>
      <c r="AI126" s="125" t="s">
        <v>384</v>
      </c>
      <c r="AJ126" s="126"/>
      <c r="AK126" s="126"/>
      <c r="AL126" s="126"/>
      <c r="AM126" s="126"/>
      <c r="AN126" s="126"/>
      <c r="AO126" s="126"/>
      <c r="AP126" s="126"/>
      <c r="AQ126" s="126"/>
      <c r="AR126" s="126"/>
      <c r="AS126" s="126"/>
      <c r="AT126" s="126"/>
      <c r="AU126" s="126"/>
      <c r="AV126" s="126"/>
      <c r="AW126" s="126"/>
      <c r="AX126" s="126"/>
      <c r="AY126" s="126"/>
      <c r="AZ126" s="126"/>
      <c r="BA126" s="126"/>
      <c r="BB126" s="126"/>
      <c r="BC126" s="127"/>
      <c r="BD126" s="57" t="str">
        <f>BD127</f>
        <v>-</v>
      </c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 t="s">
        <v>410</v>
      </c>
      <c r="CA126" s="57"/>
      <c r="CB126" s="57"/>
      <c r="CC126" s="57"/>
      <c r="CD126" s="57"/>
      <c r="CE126" s="57"/>
      <c r="CF126" s="57"/>
      <c r="CG126" s="57"/>
      <c r="CH126" s="57"/>
      <c r="CI126" s="57"/>
      <c r="CJ126" s="57"/>
      <c r="CK126" s="57"/>
      <c r="CL126" s="57"/>
      <c r="CM126" s="57"/>
      <c r="CN126" s="57"/>
      <c r="CO126" s="57"/>
      <c r="CP126" s="128" t="e">
        <f t="shared" si="8"/>
        <v>#VALUE!</v>
      </c>
      <c r="CQ126" s="129"/>
      <c r="CR126" s="129"/>
      <c r="CS126" s="129"/>
      <c r="CT126" s="129"/>
      <c r="CU126" s="129"/>
      <c r="CV126" s="129"/>
      <c r="CW126" s="129"/>
      <c r="CX126" s="129"/>
      <c r="CY126" s="129"/>
      <c r="CZ126" s="129"/>
      <c r="DA126" s="129"/>
      <c r="DB126" s="129"/>
      <c r="DC126" s="129"/>
      <c r="DD126" s="129"/>
      <c r="DE126" s="130"/>
    </row>
    <row r="127" spans="2:109" ht="18.75" customHeight="1" hidden="1">
      <c r="B127" s="50" t="s">
        <v>430</v>
      </c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2"/>
      <c r="AC127" s="122" t="s">
        <v>303</v>
      </c>
      <c r="AD127" s="123"/>
      <c r="AE127" s="123"/>
      <c r="AF127" s="123"/>
      <c r="AG127" s="123"/>
      <c r="AH127" s="124"/>
      <c r="AI127" s="125" t="s">
        <v>383</v>
      </c>
      <c r="AJ127" s="126"/>
      <c r="AK127" s="126"/>
      <c r="AL127" s="126"/>
      <c r="AM127" s="126"/>
      <c r="AN127" s="126"/>
      <c r="AO127" s="126"/>
      <c r="AP127" s="126"/>
      <c r="AQ127" s="126"/>
      <c r="AR127" s="126"/>
      <c r="AS127" s="126"/>
      <c r="AT127" s="126"/>
      <c r="AU127" s="126"/>
      <c r="AV127" s="126"/>
      <c r="AW127" s="126"/>
      <c r="AX127" s="126"/>
      <c r="AY127" s="126"/>
      <c r="AZ127" s="126"/>
      <c r="BA127" s="126"/>
      <c r="BB127" s="126"/>
      <c r="BC127" s="127"/>
      <c r="BD127" s="57" t="str">
        <f>BD128</f>
        <v>-</v>
      </c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 t="s">
        <v>410</v>
      </c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57"/>
      <c r="CO127" s="57"/>
      <c r="CP127" s="128" t="e">
        <f t="shared" si="8"/>
        <v>#VALUE!</v>
      </c>
      <c r="CQ127" s="129"/>
      <c r="CR127" s="129"/>
      <c r="CS127" s="129"/>
      <c r="CT127" s="129"/>
      <c r="CU127" s="129"/>
      <c r="CV127" s="129"/>
      <c r="CW127" s="129"/>
      <c r="CX127" s="129"/>
      <c r="CY127" s="129"/>
      <c r="CZ127" s="129"/>
      <c r="DA127" s="129"/>
      <c r="DB127" s="129"/>
      <c r="DC127" s="129"/>
      <c r="DD127" s="129"/>
      <c r="DE127" s="130"/>
    </row>
    <row r="128" spans="2:109" ht="18.75" customHeight="1" hidden="1">
      <c r="B128" s="50" t="s">
        <v>393</v>
      </c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2"/>
      <c r="AC128" s="122" t="s">
        <v>303</v>
      </c>
      <c r="AD128" s="123"/>
      <c r="AE128" s="123"/>
      <c r="AF128" s="123"/>
      <c r="AG128" s="123"/>
      <c r="AH128" s="124"/>
      <c r="AI128" s="125" t="s">
        <v>263</v>
      </c>
      <c r="AJ128" s="126"/>
      <c r="AK128" s="126"/>
      <c r="AL128" s="126"/>
      <c r="AM128" s="126"/>
      <c r="AN128" s="126"/>
      <c r="AO128" s="126"/>
      <c r="AP128" s="126"/>
      <c r="AQ128" s="126"/>
      <c r="AR128" s="126"/>
      <c r="AS128" s="126"/>
      <c r="AT128" s="126"/>
      <c r="AU128" s="126"/>
      <c r="AV128" s="126"/>
      <c r="AW128" s="126"/>
      <c r="AX128" s="126"/>
      <c r="AY128" s="126"/>
      <c r="AZ128" s="126"/>
      <c r="BA128" s="126"/>
      <c r="BB128" s="126"/>
      <c r="BC128" s="127"/>
      <c r="BD128" s="57" t="s">
        <v>410</v>
      </c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 t="s">
        <v>410</v>
      </c>
      <c r="CA128" s="57"/>
      <c r="CB128" s="57"/>
      <c r="CC128" s="57"/>
      <c r="CD128" s="57"/>
      <c r="CE128" s="57"/>
      <c r="CF128" s="57"/>
      <c r="CG128" s="57"/>
      <c r="CH128" s="57"/>
      <c r="CI128" s="57"/>
      <c r="CJ128" s="57"/>
      <c r="CK128" s="57"/>
      <c r="CL128" s="57"/>
      <c r="CM128" s="57"/>
      <c r="CN128" s="57"/>
      <c r="CO128" s="57"/>
      <c r="CP128" s="128" t="e">
        <f t="shared" si="8"/>
        <v>#VALUE!</v>
      </c>
      <c r="CQ128" s="129"/>
      <c r="CR128" s="129"/>
      <c r="CS128" s="129"/>
      <c r="CT128" s="129"/>
      <c r="CU128" s="129"/>
      <c r="CV128" s="129"/>
      <c r="CW128" s="129"/>
      <c r="CX128" s="129"/>
      <c r="CY128" s="129"/>
      <c r="CZ128" s="129"/>
      <c r="DA128" s="129"/>
      <c r="DB128" s="129"/>
      <c r="DC128" s="129"/>
      <c r="DD128" s="129"/>
      <c r="DE128" s="130"/>
    </row>
    <row r="129" spans="2:109" ht="21" customHeight="1">
      <c r="B129" s="50" t="s">
        <v>625</v>
      </c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2"/>
      <c r="AC129" s="122" t="s">
        <v>303</v>
      </c>
      <c r="AD129" s="123"/>
      <c r="AE129" s="123"/>
      <c r="AF129" s="123"/>
      <c r="AG129" s="123"/>
      <c r="AH129" s="124"/>
      <c r="AI129" s="125" t="s">
        <v>592</v>
      </c>
      <c r="AJ129" s="126"/>
      <c r="AK129" s="126"/>
      <c r="AL129" s="126"/>
      <c r="AM129" s="126"/>
      <c r="AN129" s="126"/>
      <c r="AO129" s="126"/>
      <c r="AP129" s="126"/>
      <c r="AQ129" s="126"/>
      <c r="AR129" s="126"/>
      <c r="AS129" s="126"/>
      <c r="AT129" s="126"/>
      <c r="AU129" s="126"/>
      <c r="AV129" s="126"/>
      <c r="AW129" s="126"/>
      <c r="AX129" s="126"/>
      <c r="AY129" s="126"/>
      <c r="AZ129" s="126"/>
      <c r="BA129" s="126"/>
      <c r="BB129" s="126"/>
      <c r="BC129" s="127"/>
      <c r="BD129" s="57">
        <f>BD130</f>
        <v>51000</v>
      </c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>
        <f>BZ130</f>
        <v>30600</v>
      </c>
      <c r="CA129" s="57"/>
      <c r="CB129" s="57"/>
      <c r="CC129" s="57"/>
      <c r="CD129" s="57"/>
      <c r="CE129" s="57"/>
      <c r="CF129" s="57"/>
      <c r="CG129" s="57"/>
      <c r="CH129" s="57"/>
      <c r="CI129" s="57"/>
      <c r="CJ129" s="57"/>
      <c r="CK129" s="57"/>
      <c r="CL129" s="57"/>
      <c r="CM129" s="57"/>
      <c r="CN129" s="57"/>
      <c r="CO129" s="57"/>
      <c r="CP129" s="128">
        <f t="shared" si="8"/>
        <v>20400</v>
      </c>
      <c r="CQ129" s="129"/>
      <c r="CR129" s="129"/>
      <c r="CS129" s="129"/>
      <c r="CT129" s="129"/>
      <c r="CU129" s="129"/>
      <c r="CV129" s="129"/>
      <c r="CW129" s="129"/>
      <c r="CX129" s="129"/>
      <c r="CY129" s="129"/>
      <c r="CZ129" s="129"/>
      <c r="DA129" s="129"/>
      <c r="DB129" s="129"/>
      <c r="DC129" s="129"/>
      <c r="DD129" s="129"/>
      <c r="DE129" s="130"/>
    </row>
    <row r="130" spans="2:109" ht="87.75" customHeight="1">
      <c r="B130" s="50" t="s">
        <v>85</v>
      </c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2"/>
      <c r="AC130" s="122" t="s">
        <v>303</v>
      </c>
      <c r="AD130" s="123"/>
      <c r="AE130" s="123"/>
      <c r="AF130" s="123"/>
      <c r="AG130" s="123"/>
      <c r="AH130" s="124"/>
      <c r="AI130" s="125" t="s">
        <v>84</v>
      </c>
      <c r="AJ130" s="126"/>
      <c r="AK130" s="126"/>
      <c r="AL130" s="126"/>
      <c r="AM130" s="126"/>
      <c r="AN130" s="126"/>
      <c r="AO130" s="126"/>
      <c r="AP130" s="126"/>
      <c r="AQ130" s="126"/>
      <c r="AR130" s="126"/>
      <c r="AS130" s="126"/>
      <c r="AT130" s="126"/>
      <c r="AU130" s="126"/>
      <c r="AV130" s="126"/>
      <c r="AW130" s="126"/>
      <c r="AX130" s="126"/>
      <c r="AY130" s="126"/>
      <c r="AZ130" s="126"/>
      <c r="BA130" s="126"/>
      <c r="BB130" s="126"/>
      <c r="BC130" s="127"/>
      <c r="BD130" s="57">
        <f>BD131</f>
        <v>51000</v>
      </c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>
        <f>BZ131</f>
        <v>30600</v>
      </c>
      <c r="CA130" s="57"/>
      <c r="CB130" s="57"/>
      <c r="CC130" s="57"/>
      <c r="CD130" s="57"/>
      <c r="CE130" s="57"/>
      <c r="CF130" s="57"/>
      <c r="CG130" s="57"/>
      <c r="CH130" s="57"/>
      <c r="CI130" s="57"/>
      <c r="CJ130" s="57"/>
      <c r="CK130" s="57"/>
      <c r="CL130" s="57"/>
      <c r="CM130" s="57"/>
      <c r="CN130" s="57"/>
      <c r="CO130" s="57"/>
      <c r="CP130" s="128">
        <f t="shared" si="8"/>
        <v>20400</v>
      </c>
      <c r="CQ130" s="129"/>
      <c r="CR130" s="129"/>
      <c r="CS130" s="129"/>
      <c r="CT130" s="129"/>
      <c r="CU130" s="129"/>
      <c r="CV130" s="129"/>
      <c r="CW130" s="129"/>
      <c r="CX130" s="129"/>
      <c r="CY130" s="129"/>
      <c r="CZ130" s="129"/>
      <c r="DA130" s="129"/>
      <c r="DB130" s="129"/>
      <c r="DC130" s="129"/>
      <c r="DD130" s="129"/>
      <c r="DE130" s="130"/>
    </row>
    <row r="131" spans="2:109" ht="18.75" customHeight="1">
      <c r="B131" s="50" t="s">
        <v>81</v>
      </c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2"/>
      <c r="AC131" s="122" t="s">
        <v>303</v>
      </c>
      <c r="AD131" s="123"/>
      <c r="AE131" s="123"/>
      <c r="AF131" s="123"/>
      <c r="AG131" s="123"/>
      <c r="AH131" s="124"/>
      <c r="AI131" s="125" t="s">
        <v>86</v>
      </c>
      <c r="AJ131" s="126"/>
      <c r="AK131" s="126"/>
      <c r="AL131" s="126"/>
      <c r="AM131" s="126"/>
      <c r="AN131" s="126"/>
      <c r="AO131" s="126"/>
      <c r="AP131" s="126"/>
      <c r="AQ131" s="126"/>
      <c r="AR131" s="126"/>
      <c r="AS131" s="126"/>
      <c r="AT131" s="126"/>
      <c r="AU131" s="126"/>
      <c r="AV131" s="126"/>
      <c r="AW131" s="126"/>
      <c r="AX131" s="126"/>
      <c r="AY131" s="126"/>
      <c r="AZ131" s="126"/>
      <c r="BA131" s="126"/>
      <c r="BB131" s="126"/>
      <c r="BC131" s="127"/>
      <c r="BD131" s="57">
        <f>BD132</f>
        <v>51000</v>
      </c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>
        <f>BZ132</f>
        <v>30600</v>
      </c>
      <c r="CA131" s="57"/>
      <c r="CB131" s="57"/>
      <c r="CC131" s="57"/>
      <c r="CD131" s="57"/>
      <c r="CE131" s="57"/>
      <c r="CF131" s="57"/>
      <c r="CG131" s="57"/>
      <c r="CH131" s="57"/>
      <c r="CI131" s="57"/>
      <c r="CJ131" s="57"/>
      <c r="CK131" s="57"/>
      <c r="CL131" s="57"/>
      <c r="CM131" s="57"/>
      <c r="CN131" s="57"/>
      <c r="CO131" s="57"/>
      <c r="CP131" s="128">
        <f t="shared" si="8"/>
        <v>20400</v>
      </c>
      <c r="CQ131" s="129"/>
      <c r="CR131" s="129"/>
      <c r="CS131" s="129"/>
      <c r="CT131" s="129"/>
      <c r="CU131" s="129"/>
      <c r="CV131" s="129"/>
      <c r="CW131" s="129"/>
      <c r="CX131" s="129"/>
      <c r="CY131" s="129"/>
      <c r="CZ131" s="129"/>
      <c r="DA131" s="129"/>
      <c r="DB131" s="129"/>
      <c r="DC131" s="129"/>
      <c r="DD131" s="129"/>
      <c r="DE131" s="130"/>
    </row>
    <row r="132" spans="2:109" ht="18.75" customHeight="1">
      <c r="B132" s="50" t="s">
        <v>88</v>
      </c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2"/>
      <c r="AC132" s="122" t="s">
        <v>303</v>
      </c>
      <c r="AD132" s="123"/>
      <c r="AE132" s="123"/>
      <c r="AF132" s="123"/>
      <c r="AG132" s="123"/>
      <c r="AH132" s="124"/>
      <c r="AI132" s="125" t="s">
        <v>87</v>
      </c>
      <c r="AJ132" s="126"/>
      <c r="AK132" s="126"/>
      <c r="AL132" s="126"/>
      <c r="AM132" s="126"/>
      <c r="AN132" s="126"/>
      <c r="AO132" s="126"/>
      <c r="AP132" s="126"/>
      <c r="AQ132" s="126"/>
      <c r="AR132" s="126"/>
      <c r="AS132" s="126"/>
      <c r="AT132" s="126"/>
      <c r="AU132" s="126"/>
      <c r="AV132" s="126"/>
      <c r="AW132" s="126"/>
      <c r="AX132" s="126"/>
      <c r="AY132" s="126"/>
      <c r="AZ132" s="126"/>
      <c r="BA132" s="126"/>
      <c r="BB132" s="126"/>
      <c r="BC132" s="127"/>
      <c r="BD132" s="57">
        <f>BD133</f>
        <v>51000</v>
      </c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>
        <f>BZ133</f>
        <v>30600</v>
      </c>
      <c r="CA132" s="57"/>
      <c r="CB132" s="57"/>
      <c r="CC132" s="57"/>
      <c r="CD132" s="57"/>
      <c r="CE132" s="57"/>
      <c r="CF132" s="57"/>
      <c r="CG132" s="57"/>
      <c r="CH132" s="57"/>
      <c r="CI132" s="57"/>
      <c r="CJ132" s="57"/>
      <c r="CK132" s="57"/>
      <c r="CL132" s="57"/>
      <c r="CM132" s="57"/>
      <c r="CN132" s="57"/>
      <c r="CO132" s="57"/>
      <c r="CP132" s="128">
        <f t="shared" si="8"/>
        <v>20400</v>
      </c>
      <c r="CQ132" s="129"/>
      <c r="CR132" s="129"/>
      <c r="CS132" s="129"/>
      <c r="CT132" s="129"/>
      <c r="CU132" s="129"/>
      <c r="CV132" s="129"/>
      <c r="CW132" s="129"/>
      <c r="CX132" s="129"/>
      <c r="CY132" s="129"/>
      <c r="CZ132" s="129"/>
      <c r="DA132" s="129"/>
      <c r="DB132" s="129"/>
      <c r="DC132" s="129"/>
      <c r="DD132" s="129"/>
      <c r="DE132" s="130"/>
    </row>
    <row r="133" spans="2:109" ht="100.5" customHeight="1">
      <c r="B133" s="50" t="s">
        <v>90</v>
      </c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2"/>
      <c r="AC133" s="122" t="s">
        <v>303</v>
      </c>
      <c r="AD133" s="123"/>
      <c r="AE133" s="123"/>
      <c r="AF133" s="123"/>
      <c r="AG133" s="123"/>
      <c r="AH133" s="124"/>
      <c r="AI133" s="125" t="s">
        <v>89</v>
      </c>
      <c r="AJ133" s="126"/>
      <c r="AK133" s="126"/>
      <c r="AL133" s="126"/>
      <c r="AM133" s="126"/>
      <c r="AN133" s="126"/>
      <c r="AO133" s="126"/>
      <c r="AP133" s="126"/>
      <c r="AQ133" s="126"/>
      <c r="AR133" s="126"/>
      <c r="AS133" s="126"/>
      <c r="AT133" s="126"/>
      <c r="AU133" s="126"/>
      <c r="AV133" s="126"/>
      <c r="AW133" s="126"/>
      <c r="AX133" s="126"/>
      <c r="AY133" s="126"/>
      <c r="AZ133" s="126"/>
      <c r="BA133" s="126"/>
      <c r="BB133" s="126"/>
      <c r="BC133" s="127"/>
      <c r="BD133" s="131">
        <v>51000</v>
      </c>
      <c r="BE133" s="132"/>
      <c r="BF133" s="132"/>
      <c r="BG133" s="132"/>
      <c r="BH133" s="132"/>
      <c r="BI133" s="132"/>
      <c r="BJ133" s="132"/>
      <c r="BK133" s="132"/>
      <c r="BL133" s="132"/>
      <c r="BM133" s="132"/>
      <c r="BN133" s="132"/>
      <c r="BO133" s="132"/>
      <c r="BP133" s="132"/>
      <c r="BQ133" s="132"/>
      <c r="BR133" s="132"/>
      <c r="BS133" s="132"/>
      <c r="BT133" s="132"/>
      <c r="BU133" s="132"/>
      <c r="BV133" s="132"/>
      <c r="BW133" s="132"/>
      <c r="BX133" s="132"/>
      <c r="BY133" s="133"/>
      <c r="BZ133" s="131">
        <v>30600</v>
      </c>
      <c r="CA133" s="132"/>
      <c r="CB133" s="132"/>
      <c r="CC133" s="132"/>
      <c r="CD133" s="132"/>
      <c r="CE133" s="132"/>
      <c r="CF133" s="132"/>
      <c r="CG133" s="132"/>
      <c r="CH133" s="132"/>
      <c r="CI133" s="132"/>
      <c r="CJ133" s="132"/>
      <c r="CK133" s="132"/>
      <c r="CL133" s="132"/>
      <c r="CM133" s="132"/>
      <c r="CN133" s="132"/>
      <c r="CO133" s="133"/>
      <c r="CP133" s="128">
        <f t="shared" si="8"/>
        <v>20400</v>
      </c>
      <c r="CQ133" s="129"/>
      <c r="CR133" s="129"/>
      <c r="CS133" s="129"/>
      <c r="CT133" s="129"/>
      <c r="CU133" s="129"/>
      <c r="CV133" s="129"/>
      <c r="CW133" s="129"/>
      <c r="CX133" s="129"/>
      <c r="CY133" s="129"/>
      <c r="CZ133" s="129"/>
      <c r="DA133" s="129"/>
      <c r="DB133" s="129"/>
      <c r="DC133" s="129"/>
      <c r="DD133" s="129"/>
      <c r="DE133" s="130"/>
    </row>
    <row r="134" spans="2:109" ht="18.75" customHeight="1" hidden="1">
      <c r="B134" s="50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2"/>
      <c r="AC134" s="122"/>
      <c r="AD134" s="123"/>
      <c r="AE134" s="123"/>
      <c r="AF134" s="123"/>
      <c r="AG134" s="123"/>
      <c r="AH134" s="124"/>
      <c r="AI134" s="125"/>
      <c r="AJ134" s="126"/>
      <c r="AK134" s="126"/>
      <c r="AL134" s="126"/>
      <c r="AM134" s="126"/>
      <c r="AN134" s="126"/>
      <c r="AO134" s="126"/>
      <c r="AP134" s="126"/>
      <c r="AQ134" s="126"/>
      <c r="AR134" s="126"/>
      <c r="AS134" s="126"/>
      <c r="AT134" s="126"/>
      <c r="AU134" s="126"/>
      <c r="AV134" s="126"/>
      <c r="AW134" s="126"/>
      <c r="AX134" s="126"/>
      <c r="AY134" s="126"/>
      <c r="AZ134" s="126"/>
      <c r="BA134" s="126"/>
      <c r="BB134" s="126"/>
      <c r="BC134" s="127"/>
      <c r="BD134" s="131"/>
      <c r="BE134" s="132"/>
      <c r="BF134" s="132"/>
      <c r="BG134" s="132"/>
      <c r="BH134" s="132"/>
      <c r="BI134" s="132"/>
      <c r="BJ134" s="132"/>
      <c r="BK134" s="132"/>
      <c r="BL134" s="132"/>
      <c r="BM134" s="132"/>
      <c r="BN134" s="132"/>
      <c r="BO134" s="132"/>
      <c r="BP134" s="132"/>
      <c r="BQ134" s="132"/>
      <c r="BR134" s="132"/>
      <c r="BS134" s="132"/>
      <c r="BT134" s="132"/>
      <c r="BU134" s="132"/>
      <c r="BV134" s="132"/>
      <c r="BW134" s="132"/>
      <c r="BX134" s="132"/>
      <c r="BY134" s="133"/>
      <c r="BZ134" s="131"/>
      <c r="CA134" s="132"/>
      <c r="CB134" s="132"/>
      <c r="CC134" s="132"/>
      <c r="CD134" s="132"/>
      <c r="CE134" s="132"/>
      <c r="CF134" s="132"/>
      <c r="CG134" s="132"/>
      <c r="CH134" s="132"/>
      <c r="CI134" s="132"/>
      <c r="CJ134" s="132"/>
      <c r="CK134" s="132"/>
      <c r="CL134" s="132"/>
      <c r="CM134" s="132"/>
      <c r="CN134" s="132"/>
      <c r="CO134" s="133"/>
      <c r="CP134" s="128"/>
      <c r="CQ134" s="129"/>
      <c r="CR134" s="129"/>
      <c r="CS134" s="129"/>
      <c r="CT134" s="129"/>
      <c r="CU134" s="129"/>
      <c r="CV134" s="129"/>
      <c r="CW134" s="129"/>
      <c r="CX134" s="129"/>
      <c r="CY134" s="129"/>
      <c r="CZ134" s="129"/>
      <c r="DA134" s="129"/>
      <c r="DB134" s="129"/>
      <c r="DC134" s="129"/>
      <c r="DD134" s="129"/>
      <c r="DE134" s="130"/>
    </row>
    <row r="135" spans="2:109" ht="93.75" customHeight="1" hidden="1">
      <c r="B135" s="50" t="s">
        <v>646</v>
      </c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2"/>
      <c r="AC135" s="122" t="s">
        <v>303</v>
      </c>
      <c r="AD135" s="123"/>
      <c r="AE135" s="123"/>
      <c r="AF135" s="123"/>
      <c r="AG135" s="123"/>
      <c r="AH135" s="124"/>
      <c r="AI135" s="125" t="s">
        <v>645</v>
      </c>
      <c r="AJ135" s="126"/>
      <c r="AK135" s="126"/>
      <c r="AL135" s="126"/>
      <c r="AM135" s="126"/>
      <c r="AN135" s="126"/>
      <c r="AO135" s="126"/>
      <c r="AP135" s="126"/>
      <c r="AQ135" s="126"/>
      <c r="AR135" s="126"/>
      <c r="AS135" s="126"/>
      <c r="AT135" s="126"/>
      <c r="AU135" s="126"/>
      <c r="AV135" s="126"/>
      <c r="AW135" s="126"/>
      <c r="AX135" s="126"/>
      <c r="AY135" s="126"/>
      <c r="AZ135" s="126"/>
      <c r="BA135" s="126"/>
      <c r="BB135" s="126"/>
      <c r="BC135" s="127"/>
      <c r="BD135" s="57" t="str">
        <f>BD137</f>
        <v>-</v>
      </c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57"/>
      <c r="BV135" s="57"/>
      <c r="BW135" s="57"/>
      <c r="BX135" s="57"/>
      <c r="BY135" s="57"/>
      <c r="BZ135" s="57" t="str">
        <f>BZ137</f>
        <v>-</v>
      </c>
      <c r="CA135" s="57"/>
      <c r="CB135" s="57"/>
      <c r="CC135" s="57"/>
      <c r="CD135" s="57"/>
      <c r="CE135" s="57"/>
      <c r="CF135" s="57"/>
      <c r="CG135" s="57"/>
      <c r="CH135" s="57"/>
      <c r="CI135" s="57"/>
      <c r="CJ135" s="57"/>
      <c r="CK135" s="57"/>
      <c r="CL135" s="57"/>
      <c r="CM135" s="57"/>
      <c r="CN135" s="57"/>
      <c r="CO135" s="57"/>
      <c r="CP135" s="128" t="s">
        <v>410</v>
      </c>
      <c r="CQ135" s="129"/>
      <c r="CR135" s="129"/>
      <c r="CS135" s="129"/>
      <c r="CT135" s="129"/>
      <c r="CU135" s="129"/>
      <c r="CV135" s="129"/>
      <c r="CW135" s="129"/>
      <c r="CX135" s="129"/>
      <c r="CY135" s="129"/>
      <c r="CZ135" s="129"/>
      <c r="DA135" s="129"/>
      <c r="DB135" s="129"/>
      <c r="DC135" s="129"/>
      <c r="DD135" s="129"/>
      <c r="DE135" s="130"/>
    </row>
    <row r="136" spans="2:109" ht="107.25" customHeight="1" hidden="1">
      <c r="B136" s="50" t="s">
        <v>348</v>
      </c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2"/>
      <c r="AC136" s="122" t="s">
        <v>303</v>
      </c>
      <c r="AD136" s="123"/>
      <c r="AE136" s="123"/>
      <c r="AF136" s="123"/>
      <c r="AG136" s="123"/>
      <c r="AH136" s="124"/>
      <c r="AI136" s="125" t="s">
        <v>385</v>
      </c>
      <c r="AJ136" s="126"/>
      <c r="AK136" s="126"/>
      <c r="AL136" s="126"/>
      <c r="AM136" s="126"/>
      <c r="AN136" s="126"/>
      <c r="AO136" s="126"/>
      <c r="AP136" s="126"/>
      <c r="AQ136" s="126"/>
      <c r="AR136" s="126"/>
      <c r="AS136" s="126"/>
      <c r="AT136" s="126"/>
      <c r="AU136" s="126"/>
      <c r="AV136" s="126"/>
      <c r="AW136" s="126"/>
      <c r="AX136" s="126"/>
      <c r="AY136" s="126"/>
      <c r="AZ136" s="126"/>
      <c r="BA136" s="126"/>
      <c r="BB136" s="126"/>
      <c r="BC136" s="127"/>
      <c r="BD136" s="57" t="str">
        <f>BD137</f>
        <v>-</v>
      </c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 t="str">
        <f>BZ137</f>
        <v>-</v>
      </c>
      <c r="CA136" s="57"/>
      <c r="CB136" s="57"/>
      <c r="CC136" s="57"/>
      <c r="CD136" s="57"/>
      <c r="CE136" s="57"/>
      <c r="CF136" s="57"/>
      <c r="CG136" s="57"/>
      <c r="CH136" s="57"/>
      <c r="CI136" s="57"/>
      <c r="CJ136" s="57"/>
      <c r="CK136" s="57"/>
      <c r="CL136" s="57"/>
      <c r="CM136" s="57"/>
      <c r="CN136" s="57"/>
      <c r="CO136" s="57"/>
      <c r="CP136" s="128" t="s">
        <v>410</v>
      </c>
      <c r="CQ136" s="129"/>
      <c r="CR136" s="129"/>
      <c r="CS136" s="129"/>
      <c r="CT136" s="129"/>
      <c r="CU136" s="129"/>
      <c r="CV136" s="129"/>
      <c r="CW136" s="129"/>
      <c r="CX136" s="129"/>
      <c r="CY136" s="129"/>
      <c r="CZ136" s="129"/>
      <c r="DA136" s="129"/>
      <c r="DB136" s="129"/>
      <c r="DC136" s="129"/>
      <c r="DD136" s="129"/>
      <c r="DE136" s="130"/>
    </row>
    <row r="137" spans="2:109" ht="18.75" customHeight="1" hidden="1">
      <c r="B137" s="50" t="s">
        <v>430</v>
      </c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2"/>
      <c r="AC137" s="122" t="s">
        <v>303</v>
      </c>
      <c r="AD137" s="123"/>
      <c r="AE137" s="123"/>
      <c r="AF137" s="123"/>
      <c r="AG137" s="123"/>
      <c r="AH137" s="124"/>
      <c r="AI137" s="125" t="s">
        <v>644</v>
      </c>
      <c r="AJ137" s="126"/>
      <c r="AK137" s="126"/>
      <c r="AL137" s="126"/>
      <c r="AM137" s="126"/>
      <c r="AN137" s="126"/>
      <c r="AO137" s="126"/>
      <c r="AP137" s="126"/>
      <c r="AQ137" s="126"/>
      <c r="AR137" s="126"/>
      <c r="AS137" s="126"/>
      <c r="AT137" s="126"/>
      <c r="AU137" s="126"/>
      <c r="AV137" s="126"/>
      <c r="AW137" s="126"/>
      <c r="AX137" s="126"/>
      <c r="AY137" s="126"/>
      <c r="AZ137" s="126"/>
      <c r="BA137" s="126"/>
      <c r="BB137" s="126"/>
      <c r="BC137" s="127"/>
      <c r="BD137" s="57" t="str">
        <f>BD138</f>
        <v>-</v>
      </c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/>
      <c r="BT137" s="57"/>
      <c r="BU137" s="57"/>
      <c r="BV137" s="57"/>
      <c r="BW137" s="57"/>
      <c r="BX137" s="57"/>
      <c r="BY137" s="57"/>
      <c r="BZ137" s="57" t="str">
        <f>BZ138</f>
        <v>-</v>
      </c>
      <c r="CA137" s="57"/>
      <c r="CB137" s="57"/>
      <c r="CC137" s="57"/>
      <c r="CD137" s="57"/>
      <c r="CE137" s="57"/>
      <c r="CF137" s="57"/>
      <c r="CG137" s="57"/>
      <c r="CH137" s="57"/>
      <c r="CI137" s="57"/>
      <c r="CJ137" s="57"/>
      <c r="CK137" s="57"/>
      <c r="CL137" s="57"/>
      <c r="CM137" s="57"/>
      <c r="CN137" s="57"/>
      <c r="CO137" s="57"/>
      <c r="CP137" s="128" t="s">
        <v>410</v>
      </c>
      <c r="CQ137" s="129"/>
      <c r="CR137" s="129"/>
      <c r="CS137" s="129"/>
      <c r="CT137" s="129"/>
      <c r="CU137" s="129"/>
      <c r="CV137" s="129"/>
      <c r="CW137" s="129"/>
      <c r="CX137" s="129"/>
      <c r="CY137" s="129"/>
      <c r="CZ137" s="129"/>
      <c r="DA137" s="129"/>
      <c r="DB137" s="129"/>
      <c r="DC137" s="129"/>
      <c r="DD137" s="129"/>
      <c r="DE137" s="130"/>
    </row>
    <row r="138" spans="2:109" ht="18.75" customHeight="1" hidden="1">
      <c r="B138" s="50" t="s">
        <v>393</v>
      </c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2"/>
      <c r="AC138" s="122" t="s">
        <v>303</v>
      </c>
      <c r="AD138" s="123"/>
      <c r="AE138" s="123"/>
      <c r="AF138" s="123"/>
      <c r="AG138" s="123"/>
      <c r="AH138" s="124"/>
      <c r="AI138" s="125" t="s">
        <v>643</v>
      </c>
      <c r="AJ138" s="126"/>
      <c r="AK138" s="126"/>
      <c r="AL138" s="126"/>
      <c r="AM138" s="126"/>
      <c r="AN138" s="126"/>
      <c r="AO138" s="126"/>
      <c r="AP138" s="126"/>
      <c r="AQ138" s="126"/>
      <c r="AR138" s="126"/>
      <c r="AS138" s="126"/>
      <c r="AT138" s="126"/>
      <c r="AU138" s="126"/>
      <c r="AV138" s="126"/>
      <c r="AW138" s="126"/>
      <c r="AX138" s="126"/>
      <c r="AY138" s="126"/>
      <c r="AZ138" s="126"/>
      <c r="BA138" s="126"/>
      <c r="BB138" s="126"/>
      <c r="BC138" s="127"/>
      <c r="BD138" s="57" t="s">
        <v>410</v>
      </c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57" t="s">
        <v>410</v>
      </c>
      <c r="CA138" s="57"/>
      <c r="CB138" s="57"/>
      <c r="CC138" s="57"/>
      <c r="CD138" s="57"/>
      <c r="CE138" s="57"/>
      <c r="CF138" s="57"/>
      <c r="CG138" s="57"/>
      <c r="CH138" s="57"/>
      <c r="CI138" s="57"/>
      <c r="CJ138" s="57"/>
      <c r="CK138" s="57"/>
      <c r="CL138" s="57"/>
      <c r="CM138" s="57"/>
      <c r="CN138" s="57"/>
      <c r="CO138" s="57"/>
      <c r="CP138" s="128" t="s">
        <v>410</v>
      </c>
      <c r="CQ138" s="129"/>
      <c r="CR138" s="129"/>
      <c r="CS138" s="129"/>
      <c r="CT138" s="129"/>
      <c r="CU138" s="129"/>
      <c r="CV138" s="129"/>
      <c r="CW138" s="129"/>
      <c r="CX138" s="129"/>
      <c r="CY138" s="129"/>
      <c r="CZ138" s="129"/>
      <c r="DA138" s="129"/>
      <c r="DB138" s="129"/>
      <c r="DC138" s="129"/>
      <c r="DD138" s="129"/>
      <c r="DE138" s="130"/>
    </row>
    <row r="139" spans="2:109" ht="18.75" customHeight="1">
      <c r="B139" s="58" t="s">
        <v>398</v>
      </c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60"/>
      <c r="AC139" s="141" t="s">
        <v>303</v>
      </c>
      <c r="AD139" s="142"/>
      <c r="AE139" s="142"/>
      <c r="AF139" s="142"/>
      <c r="AG139" s="142"/>
      <c r="AH139" s="143"/>
      <c r="AI139" s="138" t="s">
        <v>593</v>
      </c>
      <c r="AJ139" s="139"/>
      <c r="AK139" s="139"/>
      <c r="AL139" s="139"/>
      <c r="AM139" s="139"/>
      <c r="AN139" s="139"/>
      <c r="AO139" s="139"/>
      <c r="AP139" s="139"/>
      <c r="AQ139" s="139"/>
      <c r="AR139" s="139"/>
      <c r="AS139" s="139"/>
      <c r="AT139" s="139"/>
      <c r="AU139" s="139"/>
      <c r="AV139" s="139"/>
      <c r="AW139" s="139"/>
      <c r="AX139" s="139"/>
      <c r="AY139" s="139"/>
      <c r="AZ139" s="139"/>
      <c r="BA139" s="139"/>
      <c r="BB139" s="139"/>
      <c r="BC139" s="140"/>
      <c r="BD139" s="48">
        <f>BD140</f>
        <v>174800</v>
      </c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>
        <f>BZ140</f>
        <v>61848.299999999996</v>
      </c>
      <c r="CA139" s="48"/>
      <c r="CB139" s="48"/>
      <c r="CC139" s="48"/>
      <c r="CD139" s="48"/>
      <c r="CE139" s="48"/>
      <c r="CF139" s="48"/>
      <c r="CG139" s="48"/>
      <c r="CH139" s="48"/>
      <c r="CI139" s="48"/>
      <c r="CJ139" s="48"/>
      <c r="CK139" s="48"/>
      <c r="CL139" s="48"/>
      <c r="CM139" s="48"/>
      <c r="CN139" s="48"/>
      <c r="CO139" s="48"/>
      <c r="CP139" s="119">
        <f aca="true" t="shared" si="9" ref="CP139:CP145">BD139-BZ139</f>
        <v>112951.70000000001</v>
      </c>
      <c r="CQ139" s="120"/>
      <c r="CR139" s="120"/>
      <c r="CS139" s="120"/>
      <c r="CT139" s="120"/>
      <c r="CU139" s="120"/>
      <c r="CV139" s="120"/>
      <c r="CW139" s="120"/>
      <c r="CX139" s="120"/>
      <c r="CY139" s="120"/>
      <c r="CZ139" s="120"/>
      <c r="DA139" s="120"/>
      <c r="DB139" s="120"/>
      <c r="DC139" s="120"/>
      <c r="DD139" s="120"/>
      <c r="DE139" s="121"/>
    </row>
    <row r="140" spans="2:109" s="24" customFormat="1" ht="23.25" customHeight="1">
      <c r="B140" s="58" t="s">
        <v>399</v>
      </c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60"/>
      <c r="AC140" s="141" t="s">
        <v>303</v>
      </c>
      <c r="AD140" s="142"/>
      <c r="AE140" s="142"/>
      <c r="AF140" s="142"/>
      <c r="AG140" s="142"/>
      <c r="AH140" s="143"/>
      <c r="AI140" s="138" t="s">
        <v>91</v>
      </c>
      <c r="AJ140" s="139"/>
      <c r="AK140" s="139"/>
      <c r="AL140" s="139"/>
      <c r="AM140" s="139"/>
      <c r="AN140" s="139"/>
      <c r="AO140" s="139"/>
      <c r="AP140" s="139"/>
      <c r="AQ140" s="139"/>
      <c r="AR140" s="139"/>
      <c r="AS140" s="139"/>
      <c r="AT140" s="139"/>
      <c r="AU140" s="139"/>
      <c r="AV140" s="139"/>
      <c r="AW140" s="139"/>
      <c r="AX140" s="139"/>
      <c r="AY140" s="139"/>
      <c r="AZ140" s="139"/>
      <c r="BA140" s="139"/>
      <c r="BB140" s="139"/>
      <c r="BC140" s="140"/>
      <c r="BD140" s="48">
        <f>BD141</f>
        <v>174800</v>
      </c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>
        <f>BZ141</f>
        <v>61848.299999999996</v>
      </c>
      <c r="CA140" s="48"/>
      <c r="CB140" s="48"/>
      <c r="CC140" s="48"/>
      <c r="CD140" s="48"/>
      <c r="CE140" s="48"/>
      <c r="CF140" s="48"/>
      <c r="CG140" s="48"/>
      <c r="CH140" s="48"/>
      <c r="CI140" s="48"/>
      <c r="CJ140" s="48"/>
      <c r="CK140" s="48"/>
      <c r="CL140" s="48"/>
      <c r="CM140" s="48"/>
      <c r="CN140" s="48"/>
      <c r="CO140" s="48"/>
      <c r="CP140" s="119">
        <f t="shared" si="9"/>
        <v>112951.70000000001</v>
      </c>
      <c r="CQ140" s="120"/>
      <c r="CR140" s="120"/>
      <c r="CS140" s="120"/>
      <c r="CT140" s="120"/>
      <c r="CU140" s="120"/>
      <c r="CV140" s="120"/>
      <c r="CW140" s="120"/>
      <c r="CX140" s="120"/>
      <c r="CY140" s="120"/>
      <c r="CZ140" s="120"/>
      <c r="DA140" s="120"/>
      <c r="DB140" s="120"/>
      <c r="DC140" s="120"/>
      <c r="DD140" s="120"/>
      <c r="DE140" s="121"/>
    </row>
    <row r="141" spans="2:109" ht="17.25" customHeight="1">
      <c r="B141" s="50" t="s">
        <v>625</v>
      </c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2"/>
      <c r="AC141" s="122" t="s">
        <v>303</v>
      </c>
      <c r="AD141" s="123"/>
      <c r="AE141" s="123"/>
      <c r="AF141" s="123"/>
      <c r="AG141" s="123"/>
      <c r="AH141" s="124"/>
      <c r="AI141" s="125" t="s">
        <v>92</v>
      </c>
      <c r="AJ141" s="126"/>
      <c r="AK141" s="126"/>
      <c r="AL141" s="126"/>
      <c r="AM141" s="126"/>
      <c r="AN141" s="126"/>
      <c r="AO141" s="126"/>
      <c r="AP141" s="126"/>
      <c r="AQ141" s="126"/>
      <c r="AR141" s="126"/>
      <c r="AS141" s="126"/>
      <c r="AT141" s="126"/>
      <c r="AU141" s="126"/>
      <c r="AV141" s="126"/>
      <c r="AW141" s="126"/>
      <c r="AX141" s="126"/>
      <c r="AY141" s="126"/>
      <c r="AZ141" s="126"/>
      <c r="BA141" s="126"/>
      <c r="BB141" s="126"/>
      <c r="BC141" s="127"/>
      <c r="BD141" s="57">
        <f>BD142</f>
        <v>174800</v>
      </c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>
        <f>BZ142</f>
        <v>61848.299999999996</v>
      </c>
      <c r="CA141" s="57"/>
      <c r="CB141" s="57"/>
      <c r="CC141" s="57"/>
      <c r="CD141" s="57"/>
      <c r="CE141" s="57"/>
      <c r="CF141" s="57"/>
      <c r="CG141" s="57"/>
      <c r="CH141" s="57"/>
      <c r="CI141" s="57"/>
      <c r="CJ141" s="57"/>
      <c r="CK141" s="57"/>
      <c r="CL141" s="57"/>
      <c r="CM141" s="57"/>
      <c r="CN141" s="57"/>
      <c r="CO141" s="57"/>
      <c r="CP141" s="128">
        <f t="shared" si="9"/>
        <v>112951.70000000001</v>
      </c>
      <c r="CQ141" s="129"/>
      <c r="CR141" s="129"/>
      <c r="CS141" s="129"/>
      <c r="CT141" s="129"/>
      <c r="CU141" s="129"/>
      <c r="CV141" s="129"/>
      <c r="CW141" s="129"/>
      <c r="CX141" s="129"/>
      <c r="CY141" s="129"/>
      <c r="CZ141" s="129"/>
      <c r="DA141" s="129"/>
      <c r="DB141" s="129"/>
      <c r="DC141" s="129"/>
      <c r="DD141" s="129"/>
      <c r="DE141" s="130"/>
    </row>
    <row r="142" spans="2:109" ht="79.5" customHeight="1">
      <c r="B142" s="50" t="s">
        <v>258</v>
      </c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2"/>
      <c r="AC142" s="122" t="s">
        <v>303</v>
      </c>
      <c r="AD142" s="123"/>
      <c r="AE142" s="123"/>
      <c r="AF142" s="123"/>
      <c r="AG142" s="123"/>
      <c r="AH142" s="124"/>
      <c r="AI142" s="125" t="s">
        <v>93</v>
      </c>
      <c r="AJ142" s="126"/>
      <c r="AK142" s="126"/>
      <c r="AL142" s="126"/>
      <c r="AM142" s="126"/>
      <c r="AN142" s="126"/>
      <c r="AO142" s="126"/>
      <c r="AP142" s="126"/>
      <c r="AQ142" s="126"/>
      <c r="AR142" s="126"/>
      <c r="AS142" s="126"/>
      <c r="AT142" s="126"/>
      <c r="AU142" s="126"/>
      <c r="AV142" s="126"/>
      <c r="AW142" s="126"/>
      <c r="AX142" s="126"/>
      <c r="AY142" s="126"/>
      <c r="AZ142" s="126"/>
      <c r="BA142" s="126"/>
      <c r="BB142" s="126"/>
      <c r="BC142" s="127"/>
      <c r="BD142" s="57">
        <f>BD143+BD147</f>
        <v>174800</v>
      </c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  <c r="BQ142" s="57"/>
      <c r="BR142" s="57"/>
      <c r="BS142" s="57"/>
      <c r="BT142" s="57"/>
      <c r="BU142" s="57"/>
      <c r="BV142" s="57"/>
      <c r="BW142" s="57"/>
      <c r="BX142" s="57"/>
      <c r="BY142" s="57"/>
      <c r="BZ142" s="57">
        <f>BZ143</f>
        <v>61848.299999999996</v>
      </c>
      <c r="CA142" s="57"/>
      <c r="CB142" s="57"/>
      <c r="CC142" s="57"/>
      <c r="CD142" s="57"/>
      <c r="CE142" s="57"/>
      <c r="CF142" s="57"/>
      <c r="CG142" s="57"/>
      <c r="CH142" s="57"/>
      <c r="CI142" s="57"/>
      <c r="CJ142" s="57"/>
      <c r="CK142" s="57"/>
      <c r="CL142" s="57"/>
      <c r="CM142" s="57"/>
      <c r="CN142" s="57"/>
      <c r="CO142" s="57"/>
      <c r="CP142" s="128">
        <f t="shared" si="9"/>
        <v>112951.70000000001</v>
      </c>
      <c r="CQ142" s="129"/>
      <c r="CR142" s="129"/>
      <c r="CS142" s="129"/>
      <c r="CT142" s="129"/>
      <c r="CU142" s="129"/>
      <c r="CV142" s="129"/>
      <c r="CW142" s="129"/>
      <c r="CX142" s="129"/>
      <c r="CY142" s="129"/>
      <c r="CZ142" s="129"/>
      <c r="DA142" s="129"/>
      <c r="DB142" s="129"/>
      <c r="DC142" s="129"/>
      <c r="DD142" s="129"/>
      <c r="DE142" s="130"/>
    </row>
    <row r="143" spans="2:109" ht="69.75" customHeight="1">
      <c r="B143" s="50" t="s">
        <v>77</v>
      </c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2"/>
      <c r="AC143" s="122" t="s">
        <v>303</v>
      </c>
      <c r="AD143" s="123"/>
      <c r="AE143" s="123"/>
      <c r="AF143" s="123"/>
      <c r="AG143" s="123"/>
      <c r="AH143" s="124"/>
      <c r="AI143" s="125" t="s">
        <v>94</v>
      </c>
      <c r="AJ143" s="126"/>
      <c r="AK143" s="126"/>
      <c r="AL143" s="126"/>
      <c r="AM143" s="126"/>
      <c r="AN143" s="126"/>
      <c r="AO143" s="126"/>
      <c r="AP143" s="126"/>
      <c r="AQ143" s="126"/>
      <c r="AR143" s="126"/>
      <c r="AS143" s="126"/>
      <c r="AT143" s="126"/>
      <c r="AU143" s="126"/>
      <c r="AV143" s="126"/>
      <c r="AW143" s="126"/>
      <c r="AX143" s="126"/>
      <c r="AY143" s="126"/>
      <c r="AZ143" s="126"/>
      <c r="BA143" s="126"/>
      <c r="BB143" s="126"/>
      <c r="BC143" s="127"/>
      <c r="BD143" s="57">
        <f>BD144</f>
        <v>146000</v>
      </c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  <c r="BO143" s="57"/>
      <c r="BP143" s="57"/>
      <c r="BQ143" s="57"/>
      <c r="BR143" s="57"/>
      <c r="BS143" s="57"/>
      <c r="BT143" s="57"/>
      <c r="BU143" s="57"/>
      <c r="BV143" s="57"/>
      <c r="BW143" s="57"/>
      <c r="BX143" s="57"/>
      <c r="BY143" s="57"/>
      <c r="BZ143" s="57">
        <f>BZ144</f>
        <v>61848.299999999996</v>
      </c>
      <c r="CA143" s="57"/>
      <c r="CB143" s="57"/>
      <c r="CC143" s="57"/>
      <c r="CD143" s="57"/>
      <c r="CE143" s="57"/>
      <c r="CF143" s="57"/>
      <c r="CG143" s="57"/>
      <c r="CH143" s="57"/>
      <c r="CI143" s="57"/>
      <c r="CJ143" s="57"/>
      <c r="CK143" s="57"/>
      <c r="CL143" s="57"/>
      <c r="CM143" s="57"/>
      <c r="CN143" s="57"/>
      <c r="CO143" s="57"/>
      <c r="CP143" s="128">
        <f t="shared" si="9"/>
        <v>84151.70000000001</v>
      </c>
      <c r="CQ143" s="129"/>
      <c r="CR143" s="129"/>
      <c r="CS143" s="129"/>
      <c r="CT143" s="129"/>
      <c r="CU143" s="129"/>
      <c r="CV143" s="129"/>
      <c r="CW143" s="129"/>
      <c r="CX143" s="129"/>
      <c r="CY143" s="129"/>
      <c r="CZ143" s="129"/>
      <c r="DA143" s="129"/>
      <c r="DB143" s="129"/>
      <c r="DC143" s="129"/>
      <c r="DD143" s="129"/>
      <c r="DE143" s="130"/>
    </row>
    <row r="144" spans="2:109" ht="44.25" customHeight="1">
      <c r="B144" s="135" t="s">
        <v>25</v>
      </c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  <c r="AB144" s="137"/>
      <c r="AC144" s="122" t="s">
        <v>303</v>
      </c>
      <c r="AD144" s="123"/>
      <c r="AE144" s="123"/>
      <c r="AF144" s="123"/>
      <c r="AG144" s="123"/>
      <c r="AH144" s="124"/>
      <c r="AI144" s="125" t="s">
        <v>95</v>
      </c>
      <c r="AJ144" s="126"/>
      <c r="AK144" s="126"/>
      <c r="AL144" s="126"/>
      <c r="AM144" s="126"/>
      <c r="AN144" s="126"/>
      <c r="AO144" s="126"/>
      <c r="AP144" s="126"/>
      <c r="AQ144" s="126"/>
      <c r="AR144" s="126"/>
      <c r="AS144" s="126"/>
      <c r="AT144" s="126"/>
      <c r="AU144" s="126"/>
      <c r="AV144" s="126"/>
      <c r="AW144" s="126"/>
      <c r="AX144" s="126"/>
      <c r="AY144" s="126"/>
      <c r="AZ144" s="126"/>
      <c r="BA144" s="126"/>
      <c r="BB144" s="126"/>
      <c r="BC144" s="127"/>
      <c r="BD144" s="57">
        <f>BD145+BD146</f>
        <v>146000</v>
      </c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7"/>
      <c r="BQ144" s="57"/>
      <c r="BR144" s="57"/>
      <c r="BS144" s="57"/>
      <c r="BT144" s="57"/>
      <c r="BU144" s="57"/>
      <c r="BV144" s="57"/>
      <c r="BW144" s="57"/>
      <c r="BX144" s="57"/>
      <c r="BY144" s="57"/>
      <c r="BZ144" s="57">
        <f>BZ145+BZ146</f>
        <v>61848.299999999996</v>
      </c>
      <c r="CA144" s="57"/>
      <c r="CB144" s="57"/>
      <c r="CC144" s="57"/>
      <c r="CD144" s="57"/>
      <c r="CE144" s="57"/>
      <c r="CF144" s="57"/>
      <c r="CG144" s="57"/>
      <c r="CH144" s="57"/>
      <c r="CI144" s="57"/>
      <c r="CJ144" s="57"/>
      <c r="CK144" s="57"/>
      <c r="CL144" s="57"/>
      <c r="CM144" s="57"/>
      <c r="CN144" s="57"/>
      <c r="CO144" s="57"/>
      <c r="CP144" s="128">
        <f t="shared" si="9"/>
        <v>84151.70000000001</v>
      </c>
      <c r="CQ144" s="129"/>
      <c r="CR144" s="129"/>
      <c r="CS144" s="129"/>
      <c r="CT144" s="129"/>
      <c r="CU144" s="129"/>
      <c r="CV144" s="129"/>
      <c r="CW144" s="129"/>
      <c r="CX144" s="129"/>
      <c r="CY144" s="129"/>
      <c r="CZ144" s="129"/>
      <c r="DA144" s="129"/>
      <c r="DB144" s="129"/>
      <c r="DC144" s="129"/>
      <c r="DD144" s="129"/>
      <c r="DE144" s="130"/>
    </row>
    <row r="145" spans="2:109" ht="26.25" customHeight="1">
      <c r="B145" s="135" t="s">
        <v>28</v>
      </c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  <c r="Z145" s="136"/>
      <c r="AA145" s="136"/>
      <c r="AB145" s="137"/>
      <c r="AC145" s="122" t="s">
        <v>303</v>
      </c>
      <c r="AD145" s="123"/>
      <c r="AE145" s="123"/>
      <c r="AF145" s="123"/>
      <c r="AG145" s="123"/>
      <c r="AH145" s="124"/>
      <c r="AI145" s="125" t="s">
        <v>96</v>
      </c>
      <c r="AJ145" s="126"/>
      <c r="AK145" s="126"/>
      <c r="AL145" s="126"/>
      <c r="AM145" s="126"/>
      <c r="AN145" s="126"/>
      <c r="AO145" s="126"/>
      <c r="AP145" s="126"/>
      <c r="AQ145" s="126"/>
      <c r="AR145" s="126"/>
      <c r="AS145" s="126"/>
      <c r="AT145" s="126"/>
      <c r="AU145" s="126"/>
      <c r="AV145" s="126"/>
      <c r="AW145" s="126"/>
      <c r="AX145" s="126"/>
      <c r="AY145" s="126"/>
      <c r="AZ145" s="126"/>
      <c r="BA145" s="126"/>
      <c r="BB145" s="126"/>
      <c r="BC145" s="127"/>
      <c r="BD145" s="57">
        <v>113000</v>
      </c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7"/>
      <c r="BQ145" s="57"/>
      <c r="BR145" s="57"/>
      <c r="BS145" s="57"/>
      <c r="BT145" s="57"/>
      <c r="BU145" s="57"/>
      <c r="BV145" s="57"/>
      <c r="BW145" s="57"/>
      <c r="BX145" s="57"/>
      <c r="BY145" s="57"/>
      <c r="BZ145" s="57">
        <v>49772.02</v>
      </c>
      <c r="CA145" s="57"/>
      <c r="CB145" s="57"/>
      <c r="CC145" s="57"/>
      <c r="CD145" s="57"/>
      <c r="CE145" s="57"/>
      <c r="CF145" s="57"/>
      <c r="CG145" s="57"/>
      <c r="CH145" s="57"/>
      <c r="CI145" s="57"/>
      <c r="CJ145" s="57"/>
      <c r="CK145" s="57"/>
      <c r="CL145" s="57"/>
      <c r="CM145" s="57"/>
      <c r="CN145" s="57"/>
      <c r="CO145" s="57"/>
      <c r="CP145" s="128">
        <f t="shared" si="9"/>
        <v>63227.98</v>
      </c>
      <c r="CQ145" s="129"/>
      <c r="CR145" s="129"/>
      <c r="CS145" s="129"/>
      <c r="CT145" s="129"/>
      <c r="CU145" s="129"/>
      <c r="CV145" s="129"/>
      <c r="CW145" s="129"/>
      <c r="CX145" s="129"/>
      <c r="CY145" s="129"/>
      <c r="CZ145" s="129"/>
      <c r="DA145" s="129"/>
      <c r="DB145" s="129"/>
      <c r="DC145" s="129"/>
      <c r="DD145" s="129"/>
      <c r="DE145" s="130"/>
    </row>
    <row r="146" spans="2:109" ht="57.75" customHeight="1">
      <c r="B146" s="50" t="s">
        <v>34</v>
      </c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2"/>
      <c r="AC146" s="122" t="s">
        <v>303</v>
      </c>
      <c r="AD146" s="123"/>
      <c r="AE146" s="123"/>
      <c r="AF146" s="123"/>
      <c r="AG146" s="123"/>
      <c r="AH146" s="124"/>
      <c r="AI146" s="125" t="s">
        <v>97</v>
      </c>
      <c r="AJ146" s="126"/>
      <c r="AK146" s="126"/>
      <c r="AL146" s="126"/>
      <c r="AM146" s="126"/>
      <c r="AN146" s="126"/>
      <c r="AO146" s="126"/>
      <c r="AP146" s="126"/>
      <c r="AQ146" s="126"/>
      <c r="AR146" s="126"/>
      <c r="AS146" s="126"/>
      <c r="AT146" s="126"/>
      <c r="AU146" s="126"/>
      <c r="AV146" s="126"/>
      <c r="AW146" s="126"/>
      <c r="AX146" s="126"/>
      <c r="AY146" s="126"/>
      <c r="AZ146" s="126"/>
      <c r="BA146" s="126"/>
      <c r="BB146" s="126"/>
      <c r="BC146" s="127"/>
      <c r="BD146" s="57">
        <v>33000</v>
      </c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  <c r="BO146" s="57"/>
      <c r="BP146" s="57"/>
      <c r="BQ146" s="57"/>
      <c r="BR146" s="57"/>
      <c r="BS146" s="57"/>
      <c r="BT146" s="57"/>
      <c r="BU146" s="57"/>
      <c r="BV146" s="57"/>
      <c r="BW146" s="57"/>
      <c r="BX146" s="57"/>
      <c r="BY146" s="57"/>
      <c r="BZ146" s="57">
        <v>12076.28</v>
      </c>
      <c r="CA146" s="57"/>
      <c r="CB146" s="57"/>
      <c r="CC146" s="57"/>
      <c r="CD146" s="57"/>
      <c r="CE146" s="57"/>
      <c r="CF146" s="57"/>
      <c r="CG146" s="57"/>
      <c r="CH146" s="57"/>
      <c r="CI146" s="57"/>
      <c r="CJ146" s="57"/>
      <c r="CK146" s="57"/>
      <c r="CL146" s="57"/>
      <c r="CM146" s="57"/>
      <c r="CN146" s="57"/>
      <c r="CO146" s="57"/>
      <c r="CP146" s="128">
        <f>BD146-BZ146</f>
        <v>20923.72</v>
      </c>
      <c r="CQ146" s="129"/>
      <c r="CR146" s="129"/>
      <c r="CS146" s="129"/>
      <c r="CT146" s="129"/>
      <c r="CU146" s="129"/>
      <c r="CV146" s="129"/>
      <c r="CW146" s="129"/>
      <c r="CX146" s="129"/>
      <c r="CY146" s="129"/>
      <c r="CZ146" s="129"/>
      <c r="DA146" s="129"/>
      <c r="DB146" s="129"/>
      <c r="DC146" s="129"/>
      <c r="DD146" s="129"/>
      <c r="DE146" s="130"/>
    </row>
    <row r="147" spans="2:109" ht="37.5" customHeight="1">
      <c r="B147" s="50" t="s">
        <v>79</v>
      </c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2"/>
      <c r="AC147" s="122" t="s">
        <v>303</v>
      </c>
      <c r="AD147" s="123"/>
      <c r="AE147" s="123"/>
      <c r="AF147" s="123"/>
      <c r="AG147" s="123"/>
      <c r="AH147" s="124"/>
      <c r="AI147" s="125" t="s">
        <v>98</v>
      </c>
      <c r="AJ147" s="126"/>
      <c r="AK147" s="126"/>
      <c r="AL147" s="126"/>
      <c r="AM147" s="126"/>
      <c r="AN147" s="126"/>
      <c r="AO147" s="126"/>
      <c r="AP147" s="126"/>
      <c r="AQ147" s="126"/>
      <c r="AR147" s="126"/>
      <c r="AS147" s="126"/>
      <c r="AT147" s="126"/>
      <c r="AU147" s="126"/>
      <c r="AV147" s="126"/>
      <c r="AW147" s="126"/>
      <c r="AX147" s="126"/>
      <c r="AY147" s="126"/>
      <c r="AZ147" s="126"/>
      <c r="BA147" s="126"/>
      <c r="BB147" s="126"/>
      <c r="BC147" s="127"/>
      <c r="BD147" s="57">
        <f>BD148</f>
        <v>28800</v>
      </c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  <c r="BP147" s="57"/>
      <c r="BQ147" s="57"/>
      <c r="BR147" s="57"/>
      <c r="BS147" s="57"/>
      <c r="BT147" s="57"/>
      <c r="BU147" s="57"/>
      <c r="BV147" s="57"/>
      <c r="BW147" s="57"/>
      <c r="BX147" s="57"/>
      <c r="BY147" s="57"/>
      <c r="BZ147" s="57" t="s">
        <v>410</v>
      </c>
      <c r="CA147" s="57"/>
      <c r="CB147" s="57"/>
      <c r="CC147" s="57"/>
      <c r="CD147" s="57"/>
      <c r="CE147" s="57"/>
      <c r="CF147" s="57"/>
      <c r="CG147" s="57"/>
      <c r="CH147" s="57"/>
      <c r="CI147" s="57"/>
      <c r="CJ147" s="57"/>
      <c r="CK147" s="57"/>
      <c r="CL147" s="57"/>
      <c r="CM147" s="57"/>
      <c r="CN147" s="57"/>
      <c r="CO147" s="57"/>
      <c r="CP147" s="128">
        <f>BD147</f>
        <v>28800</v>
      </c>
      <c r="CQ147" s="129"/>
      <c r="CR147" s="129"/>
      <c r="CS147" s="129"/>
      <c r="CT147" s="129"/>
      <c r="CU147" s="129"/>
      <c r="CV147" s="129"/>
      <c r="CW147" s="129"/>
      <c r="CX147" s="129"/>
      <c r="CY147" s="129"/>
      <c r="CZ147" s="129"/>
      <c r="DA147" s="129"/>
      <c r="DB147" s="129"/>
      <c r="DC147" s="129"/>
      <c r="DD147" s="129"/>
      <c r="DE147" s="130"/>
    </row>
    <row r="148" spans="2:109" ht="36.75" customHeight="1">
      <c r="B148" s="50" t="s">
        <v>44</v>
      </c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2"/>
      <c r="AC148" s="122" t="s">
        <v>303</v>
      </c>
      <c r="AD148" s="123"/>
      <c r="AE148" s="123"/>
      <c r="AF148" s="123"/>
      <c r="AG148" s="123"/>
      <c r="AH148" s="124"/>
      <c r="AI148" s="125" t="s">
        <v>99</v>
      </c>
      <c r="AJ148" s="126"/>
      <c r="AK148" s="126"/>
      <c r="AL148" s="126"/>
      <c r="AM148" s="126"/>
      <c r="AN148" s="126"/>
      <c r="AO148" s="126"/>
      <c r="AP148" s="126"/>
      <c r="AQ148" s="126"/>
      <c r="AR148" s="126"/>
      <c r="AS148" s="126"/>
      <c r="AT148" s="126"/>
      <c r="AU148" s="126"/>
      <c r="AV148" s="126"/>
      <c r="AW148" s="126"/>
      <c r="AX148" s="126"/>
      <c r="AY148" s="126"/>
      <c r="AZ148" s="126"/>
      <c r="BA148" s="126"/>
      <c r="BB148" s="126"/>
      <c r="BC148" s="127"/>
      <c r="BD148" s="57">
        <f>BD149</f>
        <v>28800</v>
      </c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7"/>
      <c r="BP148" s="57"/>
      <c r="BQ148" s="57"/>
      <c r="BR148" s="57"/>
      <c r="BS148" s="57"/>
      <c r="BT148" s="57"/>
      <c r="BU148" s="57"/>
      <c r="BV148" s="57"/>
      <c r="BW148" s="57"/>
      <c r="BX148" s="57"/>
      <c r="BY148" s="57"/>
      <c r="BZ148" s="57" t="s">
        <v>410</v>
      </c>
      <c r="CA148" s="57"/>
      <c r="CB148" s="57"/>
      <c r="CC148" s="57"/>
      <c r="CD148" s="57"/>
      <c r="CE148" s="57"/>
      <c r="CF148" s="57"/>
      <c r="CG148" s="57"/>
      <c r="CH148" s="57"/>
      <c r="CI148" s="57"/>
      <c r="CJ148" s="57"/>
      <c r="CK148" s="57"/>
      <c r="CL148" s="57"/>
      <c r="CM148" s="57"/>
      <c r="CN148" s="57"/>
      <c r="CO148" s="57"/>
      <c r="CP148" s="128">
        <f>BD148</f>
        <v>28800</v>
      </c>
      <c r="CQ148" s="129"/>
      <c r="CR148" s="129"/>
      <c r="CS148" s="129"/>
      <c r="CT148" s="129"/>
      <c r="CU148" s="129"/>
      <c r="CV148" s="129"/>
      <c r="CW148" s="129"/>
      <c r="CX148" s="129"/>
      <c r="CY148" s="129"/>
      <c r="CZ148" s="129"/>
      <c r="DA148" s="129"/>
      <c r="DB148" s="129"/>
      <c r="DC148" s="129"/>
      <c r="DD148" s="129"/>
      <c r="DE148" s="130"/>
    </row>
    <row r="149" spans="2:109" ht="37.5" customHeight="1">
      <c r="B149" s="50" t="s">
        <v>338</v>
      </c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2"/>
      <c r="AC149" s="122" t="s">
        <v>303</v>
      </c>
      <c r="AD149" s="123"/>
      <c r="AE149" s="123"/>
      <c r="AF149" s="123"/>
      <c r="AG149" s="123"/>
      <c r="AH149" s="124"/>
      <c r="AI149" s="125" t="s">
        <v>100</v>
      </c>
      <c r="AJ149" s="126"/>
      <c r="AK149" s="126"/>
      <c r="AL149" s="126"/>
      <c r="AM149" s="126"/>
      <c r="AN149" s="126"/>
      <c r="AO149" s="126"/>
      <c r="AP149" s="126"/>
      <c r="AQ149" s="126"/>
      <c r="AR149" s="126"/>
      <c r="AS149" s="126"/>
      <c r="AT149" s="126"/>
      <c r="AU149" s="126"/>
      <c r="AV149" s="126"/>
      <c r="AW149" s="126"/>
      <c r="AX149" s="126"/>
      <c r="AY149" s="126"/>
      <c r="AZ149" s="126"/>
      <c r="BA149" s="126"/>
      <c r="BB149" s="126"/>
      <c r="BC149" s="127"/>
      <c r="BD149" s="57">
        <v>28800</v>
      </c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 t="s">
        <v>410</v>
      </c>
      <c r="CA149" s="57"/>
      <c r="CB149" s="57"/>
      <c r="CC149" s="57"/>
      <c r="CD149" s="57"/>
      <c r="CE149" s="57"/>
      <c r="CF149" s="57"/>
      <c r="CG149" s="57"/>
      <c r="CH149" s="57"/>
      <c r="CI149" s="57"/>
      <c r="CJ149" s="57"/>
      <c r="CK149" s="57"/>
      <c r="CL149" s="57"/>
      <c r="CM149" s="57"/>
      <c r="CN149" s="57"/>
      <c r="CO149" s="57"/>
      <c r="CP149" s="128">
        <f>BD149</f>
        <v>28800</v>
      </c>
      <c r="CQ149" s="129"/>
      <c r="CR149" s="129"/>
      <c r="CS149" s="129"/>
      <c r="CT149" s="129"/>
      <c r="CU149" s="129"/>
      <c r="CV149" s="129"/>
      <c r="CW149" s="129"/>
      <c r="CX149" s="129"/>
      <c r="CY149" s="129"/>
      <c r="CZ149" s="129"/>
      <c r="DA149" s="129"/>
      <c r="DB149" s="129"/>
      <c r="DC149" s="129"/>
      <c r="DD149" s="129"/>
      <c r="DE149" s="130"/>
    </row>
    <row r="150" spans="2:109" ht="25.5" customHeight="1" hidden="1">
      <c r="B150" s="50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2"/>
      <c r="AC150" s="122"/>
      <c r="AD150" s="123"/>
      <c r="AE150" s="123"/>
      <c r="AF150" s="123"/>
      <c r="AG150" s="123"/>
      <c r="AH150" s="124"/>
      <c r="AI150" s="125"/>
      <c r="AJ150" s="126"/>
      <c r="AK150" s="126"/>
      <c r="AL150" s="126"/>
      <c r="AM150" s="126"/>
      <c r="AN150" s="126"/>
      <c r="AO150" s="126"/>
      <c r="AP150" s="126"/>
      <c r="AQ150" s="126"/>
      <c r="AR150" s="126"/>
      <c r="AS150" s="126"/>
      <c r="AT150" s="126"/>
      <c r="AU150" s="126"/>
      <c r="AV150" s="126"/>
      <c r="AW150" s="126"/>
      <c r="AX150" s="126"/>
      <c r="AY150" s="126"/>
      <c r="AZ150" s="126"/>
      <c r="BA150" s="126"/>
      <c r="BB150" s="126"/>
      <c r="BC150" s="127"/>
      <c r="BD150" s="57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  <c r="BO150" s="57"/>
      <c r="BP150" s="57"/>
      <c r="BQ150" s="57"/>
      <c r="BR150" s="57"/>
      <c r="BS150" s="57"/>
      <c r="BT150" s="57"/>
      <c r="BU150" s="57"/>
      <c r="BV150" s="57"/>
      <c r="BW150" s="57"/>
      <c r="BX150" s="57"/>
      <c r="BY150" s="57"/>
      <c r="BZ150" s="57"/>
      <c r="CA150" s="57"/>
      <c r="CB150" s="57"/>
      <c r="CC150" s="57"/>
      <c r="CD150" s="57"/>
      <c r="CE150" s="57"/>
      <c r="CF150" s="57"/>
      <c r="CG150" s="57"/>
      <c r="CH150" s="57"/>
      <c r="CI150" s="57"/>
      <c r="CJ150" s="57"/>
      <c r="CK150" s="57"/>
      <c r="CL150" s="57"/>
      <c r="CM150" s="57"/>
      <c r="CN150" s="57"/>
      <c r="CO150" s="57"/>
      <c r="CP150" s="128"/>
      <c r="CQ150" s="129"/>
      <c r="CR150" s="129"/>
      <c r="CS150" s="129"/>
      <c r="CT150" s="129"/>
      <c r="CU150" s="129"/>
      <c r="CV150" s="129"/>
      <c r="CW150" s="129"/>
      <c r="CX150" s="129"/>
      <c r="CY150" s="129"/>
      <c r="CZ150" s="129"/>
      <c r="DA150" s="129"/>
      <c r="DB150" s="129"/>
      <c r="DC150" s="129"/>
      <c r="DD150" s="129"/>
      <c r="DE150" s="130"/>
    </row>
    <row r="151" spans="2:109" ht="25.5" customHeight="1" hidden="1">
      <c r="B151" s="50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2"/>
      <c r="AC151" s="122"/>
      <c r="AD151" s="123"/>
      <c r="AE151" s="123"/>
      <c r="AF151" s="123"/>
      <c r="AG151" s="123"/>
      <c r="AH151" s="124"/>
      <c r="AI151" s="125"/>
      <c r="AJ151" s="126"/>
      <c r="AK151" s="126"/>
      <c r="AL151" s="126"/>
      <c r="AM151" s="126"/>
      <c r="AN151" s="126"/>
      <c r="AO151" s="126"/>
      <c r="AP151" s="126"/>
      <c r="AQ151" s="126"/>
      <c r="AR151" s="126"/>
      <c r="AS151" s="126"/>
      <c r="AT151" s="126"/>
      <c r="AU151" s="126"/>
      <c r="AV151" s="126"/>
      <c r="AW151" s="126"/>
      <c r="AX151" s="126"/>
      <c r="AY151" s="126"/>
      <c r="AZ151" s="126"/>
      <c r="BA151" s="126"/>
      <c r="BB151" s="126"/>
      <c r="BC151" s="12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  <c r="BS151" s="57"/>
      <c r="BT151" s="57"/>
      <c r="BU151" s="57"/>
      <c r="BV151" s="57"/>
      <c r="BW151" s="57"/>
      <c r="BX151" s="57"/>
      <c r="BY151" s="57"/>
      <c r="BZ151" s="57"/>
      <c r="CA151" s="57"/>
      <c r="CB151" s="57"/>
      <c r="CC151" s="57"/>
      <c r="CD151" s="57"/>
      <c r="CE151" s="57"/>
      <c r="CF151" s="57"/>
      <c r="CG151" s="57"/>
      <c r="CH151" s="57"/>
      <c r="CI151" s="57"/>
      <c r="CJ151" s="57"/>
      <c r="CK151" s="57"/>
      <c r="CL151" s="57"/>
      <c r="CM151" s="57"/>
      <c r="CN151" s="57"/>
      <c r="CO151" s="57"/>
      <c r="CP151" s="128"/>
      <c r="CQ151" s="129"/>
      <c r="CR151" s="129"/>
      <c r="CS151" s="129"/>
      <c r="CT151" s="129"/>
      <c r="CU151" s="129"/>
      <c r="CV151" s="129"/>
      <c r="CW151" s="129"/>
      <c r="CX151" s="129"/>
      <c r="CY151" s="129"/>
      <c r="CZ151" s="129"/>
      <c r="DA151" s="129"/>
      <c r="DB151" s="129"/>
      <c r="DC151" s="129"/>
      <c r="DD151" s="129"/>
      <c r="DE151" s="130"/>
    </row>
    <row r="152" spans="2:109" ht="25.5" customHeight="1" hidden="1">
      <c r="B152" s="50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2"/>
      <c r="AC152" s="122"/>
      <c r="AD152" s="123"/>
      <c r="AE152" s="123"/>
      <c r="AF152" s="123"/>
      <c r="AG152" s="123"/>
      <c r="AH152" s="124"/>
      <c r="AI152" s="125"/>
      <c r="AJ152" s="126"/>
      <c r="AK152" s="126"/>
      <c r="AL152" s="126"/>
      <c r="AM152" s="126"/>
      <c r="AN152" s="126"/>
      <c r="AO152" s="126"/>
      <c r="AP152" s="126"/>
      <c r="AQ152" s="126"/>
      <c r="AR152" s="126"/>
      <c r="AS152" s="126"/>
      <c r="AT152" s="126"/>
      <c r="AU152" s="126"/>
      <c r="AV152" s="126"/>
      <c r="AW152" s="126"/>
      <c r="AX152" s="126"/>
      <c r="AY152" s="126"/>
      <c r="AZ152" s="126"/>
      <c r="BA152" s="126"/>
      <c r="BB152" s="126"/>
      <c r="BC152" s="12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7"/>
      <c r="BS152" s="57"/>
      <c r="BT152" s="57"/>
      <c r="BU152" s="57"/>
      <c r="BV152" s="57"/>
      <c r="BW152" s="57"/>
      <c r="BX152" s="57"/>
      <c r="BY152" s="57"/>
      <c r="BZ152" s="57"/>
      <c r="CA152" s="57"/>
      <c r="CB152" s="57"/>
      <c r="CC152" s="57"/>
      <c r="CD152" s="57"/>
      <c r="CE152" s="57"/>
      <c r="CF152" s="57"/>
      <c r="CG152" s="57"/>
      <c r="CH152" s="57"/>
      <c r="CI152" s="57"/>
      <c r="CJ152" s="57"/>
      <c r="CK152" s="57"/>
      <c r="CL152" s="57"/>
      <c r="CM152" s="57"/>
      <c r="CN152" s="57"/>
      <c r="CO152" s="57"/>
      <c r="CP152" s="128"/>
      <c r="CQ152" s="129"/>
      <c r="CR152" s="129"/>
      <c r="CS152" s="129"/>
      <c r="CT152" s="129"/>
      <c r="CU152" s="129"/>
      <c r="CV152" s="129"/>
      <c r="CW152" s="129"/>
      <c r="CX152" s="129"/>
      <c r="CY152" s="129"/>
      <c r="CZ152" s="129"/>
      <c r="DA152" s="129"/>
      <c r="DB152" s="129"/>
      <c r="DC152" s="129"/>
      <c r="DD152" s="129"/>
      <c r="DE152" s="130"/>
    </row>
    <row r="153" spans="2:109" ht="36.75" customHeight="1" hidden="1">
      <c r="B153" s="50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2"/>
      <c r="AC153" s="122"/>
      <c r="AD153" s="123"/>
      <c r="AE153" s="123"/>
      <c r="AF153" s="123"/>
      <c r="AG153" s="123"/>
      <c r="AH153" s="124"/>
      <c r="AI153" s="125"/>
      <c r="AJ153" s="126"/>
      <c r="AK153" s="126"/>
      <c r="AL153" s="126"/>
      <c r="AM153" s="126"/>
      <c r="AN153" s="126"/>
      <c r="AO153" s="126"/>
      <c r="AP153" s="126"/>
      <c r="AQ153" s="126"/>
      <c r="AR153" s="126"/>
      <c r="AS153" s="126"/>
      <c r="AT153" s="126"/>
      <c r="AU153" s="126"/>
      <c r="AV153" s="126"/>
      <c r="AW153" s="126"/>
      <c r="AX153" s="126"/>
      <c r="AY153" s="126"/>
      <c r="AZ153" s="126"/>
      <c r="BA153" s="126"/>
      <c r="BB153" s="126"/>
      <c r="BC153" s="127"/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  <c r="BO153" s="57"/>
      <c r="BP153" s="57"/>
      <c r="BQ153" s="57"/>
      <c r="BR153" s="57"/>
      <c r="BS153" s="57"/>
      <c r="BT153" s="57"/>
      <c r="BU153" s="57"/>
      <c r="BV153" s="57"/>
      <c r="BW153" s="57"/>
      <c r="BX153" s="57"/>
      <c r="BY153" s="57"/>
      <c r="BZ153" s="57"/>
      <c r="CA153" s="57"/>
      <c r="CB153" s="57"/>
      <c r="CC153" s="57"/>
      <c r="CD153" s="57"/>
      <c r="CE153" s="57"/>
      <c r="CF153" s="57"/>
      <c r="CG153" s="57"/>
      <c r="CH153" s="57"/>
      <c r="CI153" s="57"/>
      <c r="CJ153" s="57"/>
      <c r="CK153" s="57"/>
      <c r="CL153" s="57"/>
      <c r="CM153" s="57"/>
      <c r="CN153" s="57"/>
      <c r="CO153" s="57"/>
      <c r="CP153" s="128"/>
      <c r="CQ153" s="129"/>
      <c r="CR153" s="129"/>
      <c r="CS153" s="129"/>
      <c r="CT153" s="129"/>
      <c r="CU153" s="129"/>
      <c r="CV153" s="129"/>
      <c r="CW153" s="129"/>
      <c r="CX153" s="129"/>
      <c r="CY153" s="129"/>
      <c r="CZ153" s="129"/>
      <c r="DA153" s="129"/>
      <c r="DB153" s="129"/>
      <c r="DC153" s="129"/>
      <c r="DD153" s="129"/>
      <c r="DE153" s="130"/>
    </row>
    <row r="154" spans="2:109" ht="18.75" customHeight="1" hidden="1">
      <c r="B154" s="50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2"/>
      <c r="AC154" s="122"/>
      <c r="AD154" s="123"/>
      <c r="AE154" s="123"/>
      <c r="AF154" s="123"/>
      <c r="AG154" s="123"/>
      <c r="AH154" s="124"/>
      <c r="AI154" s="125"/>
      <c r="AJ154" s="126"/>
      <c r="AK154" s="126"/>
      <c r="AL154" s="126"/>
      <c r="AM154" s="126"/>
      <c r="AN154" s="126"/>
      <c r="AO154" s="126"/>
      <c r="AP154" s="126"/>
      <c r="AQ154" s="126"/>
      <c r="AR154" s="126"/>
      <c r="AS154" s="126"/>
      <c r="AT154" s="126"/>
      <c r="AU154" s="126"/>
      <c r="AV154" s="126"/>
      <c r="AW154" s="126"/>
      <c r="AX154" s="126"/>
      <c r="AY154" s="126"/>
      <c r="AZ154" s="126"/>
      <c r="BA154" s="126"/>
      <c r="BB154" s="126"/>
      <c r="BC154" s="127"/>
      <c r="BD154" s="131"/>
      <c r="BE154" s="132"/>
      <c r="BF154" s="132"/>
      <c r="BG154" s="132"/>
      <c r="BH154" s="132"/>
      <c r="BI154" s="132"/>
      <c r="BJ154" s="132"/>
      <c r="BK154" s="132"/>
      <c r="BL154" s="132"/>
      <c r="BM154" s="132"/>
      <c r="BN154" s="132"/>
      <c r="BO154" s="132"/>
      <c r="BP154" s="132"/>
      <c r="BQ154" s="132"/>
      <c r="BR154" s="132"/>
      <c r="BS154" s="132"/>
      <c r="BT154" s="132"/>
      <c r="BU154" s="132"/>
      <c r="BV154" s="132"/>
      <c r="BW154" s="132"/>
      <c r="BX154" s="132"/>
      <c r="BY154" s="133"/>
      <c r="BZ154" s="131"/>
      <c r="CA154" s="132"/>
      <c r="CB154" s="132"/>
      <c r="CC154" s="132"/>
      <c r="CD154" s="132"/>
      <c r="CE154" s="132"/>
      <c r="CF154" s="132"/>
      <c r="CG154" s="132"/>
      <c r="CH154" s="132"/>
      <c r="CI154" s="132"/>
      <c r="CJ154" s="132"/>
      <c r="CK154" s="132"/>
      <c r="CL154" s="132"/>
      <c r="CM154" s="132"/>
      <c r="CN154" s="132"/>
      <c r="CO154" s="133"/>
      <c r="CP154" s="128"/>
      <c r="CQ154" s="129"/>
      <c r="CR154" s="129"/>
      <c r="CS154" s="129"/>
      <c r="CT154" s="129"/>
      <c r="CU154" s="129"/>
      <c r="CV154" s="129"/>
      <c r="CW154" s="129"/>
      <c r="CX154" s="129"/>
      <c r="CY154" s="129"/>
      <c r="CZ154" s="129"/>
      <c r="DA154" s="129"/>
      <c r="DB154" s="129"/>
      <c r="DC154" s="129"/>
      <c r="DD154" s="129"/>
      <c r="DE154" s="130"/>
    </row>
    <row r="155" spans="2:109" ht="18.75" customHeight="1" hidden="1">
      <c r="B155" s="50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2"/>
      <c r="AC155" s="122"/>
      <c r="AD155" s="123"/>
      <c r="AE155" s="123"/>
      <c r="AF155" s="123"/>
      <c r="AG155" s="123"/>
      <c r="AH155" s="124"/>
      <c r="AI155" s="125"/>
      <c r="AJ155" s="126"/>
      <c r="AK155" s="126"/>
      <c r="AL155" s="126"/>
      <c r="AM155" s="126"/>
      <c r="AN155" s="126"/>
      <c r="AO155" s="126"/>
      <c r="AP155" s="126"/>
      <c r="AQ155" s="126"/>
      <c r="AR155" s="126"/>
      <c r="AS155" s="126"/>
      <c r="AT155" s="126"/>
      <c r="AU155" s="126"/>
      <c r="AV155" s="126"/>
      <c r="AW155" s="126"/>
      <c r="AX155" s="126"/>
      <c r="AY155" s="126"/>
      <c r="AZ155" s="126"/>
      <c r="BA155" s="126"/>
      <c r="BB155" s="126"/>
      <c r="BC155" s="127"/>
      <c r="BD155" s="57"/>
      <c r="BE155" s="57"/>
      <c r="BF155" s="57"/>
      <c r="BG155" s="57"/>
      <c r="BH155" s="57"/>
      <c r="BI155" s="57"/>
      <c r="BJ155" s="57"/>
      <c r="BK155" s="57"/>
      <c r="BL155" s="57"/>
      <c r="BM155" s="57"/>
      <c r="BN155" s="57"/>
      <c r="BO155" s="57"/>
      <c r="BP155" s="57"/>
      <c r="BQ155" s="57"/>
      <c r="BR155" s="57"/>
      <c r="BS155" s="57"/>
      <c r="BT155" s="57"/>
      <c r="BU155" s="57"/>
      <c r="BV155" s="57"/>
      <c r="BW155" s="57"/>
      <c r="BX155" s="57"/>
      <c r="BY155" s="57"/>
      <c r="BZ155" s="57"/>
      <c r="CA155" s="57"/>
      <c r="CB155" s="57"/>
      <c r="CC155" s="57"/>
      <c r="CD155" s="57"/>
      <c r="CE155" s="57"/>
      <c r="CF155" s="57"/>
      <c r="CG155" s="57"/>
      <c r="CH155" s="57"/>
      <c r="CI155" s="57"/>
      <c r="CJ155" s="57"/>
      <c r="CK155" s="57"/>
      <c r="CL155" s="57"/>
      <c r="CM155" s="57"/>
      <c r="CN155" s="57"/>
      <c r="CO155" s="57"/>
      <c r="CP155" s="128"/>
      <c r="CQ155" s="129"/>
      <c r="CR155" s="129"/>
      <c r="CS155" s="129"/>
      <c r="CT155" s="129"/>
      <c r="CU155" s="129"/>
      <c r="CV155" s="129"/>
      <c r="CW155" s="129"/>
      <c r="CX155" s="129"/>
      <c r="CY155" s="129"/>
      <c r="CZ155" s="129"/>
      <c r="DA155" s="129"/>
      <c r="DB155" s="129"/>
      <c r="DC155" s="129"/>
      <c r="DD155" s="129"/>
      <c r="DE155" s="130"/>
    </row>
    <row r="156" spans="2:109" ht="12" customHeight="1" hidden="1">
      <c r="B156" s="50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2"/>
      <c r="AC156" s="122"/>
      <c r="AD156" s="123"/>
      <c r="AE156" s="123"/>
      <c r="AF156" s="123"/>
      <c r="AG156" s="123"/>
      <c r="AH156" s="124"/>
      <c r="AI156" s="125"/>
      <c r="AJ156" s="126"/>
      <c r="AK156" s="126"/>
      <c r="AL156" s="126"/>
      <c r="AM156" s="126"/>
      <c r="AN156" s="126"/>
      <c r="AO156" s="126"/>
      <c r="AP156" s="126"/>
      <c r="AQ156" s="126"/>
      <c r="AR156" s="126"/>
      <c r="AS156" s="126"/>
      <c r="AT156" s="126"/>
      <c r="AU156" s="126"/>
      <c r="AV156" s="126"/>
      <c r="AW156" s="126"/>
      <c r="AX156" s="126"/>
      <c r="AY156" s="126"/>
      <c r="AZ156" s="126"/>
      <c r="BA156" s="126"/>
      <c r="BB156" s="126"/>
      <c r="BC156" s="127"/>
      <c r="BD156" s="57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  <c r="BO156" s="57"/>
      <c r="BP156" s="57"/>
      <c r="BQ156" s="57"/>
      <c r="BR156" s="57"/>
      <c r="BS156" s="57"/>
      <c r="BT156" s="57"/>
      <c r="BU156" s="57"/>
      <c r="BV156" s="57"/>
      <c r="BW156" s="57"/>
      <c r="BX156" s="57"/>
      <c r="BY156" s="57"/>
      <c r="BZ156" s="57"/>
      <c r="CA156" s="57"/>
      <c r="CB156" s="57"/>
      <c r="CC156" s="57"/>
      <c r="CD156" s="57"/>
      <c r="CE156" s="57"/>
      <c r="CF156" s="57"/>
      <c r="CG156" s="57"/>
      <c r="CH156" s="57"/>
      <c r="CI156" s="57"/>
      <c r="CJ156" s="57"/>
      <c r="CK156" s="57"/>
      <c r="CL156" s="57"/>
      <c r="CM156" s="57"/>
      <c r="CN156" s="57"/>
      <c r="CO156" s="57"/>
      <c r="CP156" s="128"/>
      <c r="CQ156" s="129"/>
      <c r="CR156" s="129"/>
      <c r="CS156" s="129"/>
      <c r="CT156" s="129"/>
      <c r="CU156" s="129"/>
      <c r="CV156" s="129"/>
      <c r="CW156" s="129"/>
      <c r="CX156" s="129"/>
      <c r="CY156" s="129"/>
      <c r="CZ156" s="129"/>
      <c r="DA156" s="129"/>
      <c r="DB156" s="129"/>
      <c r="DC156" s="129"/>
      <c r="DD156" s="129"/>
      <c r="DE156" s="130"/>
    </row>
    <row r="157" spans="2:109" ht="18.75" customHeight="1" hidden="1">
      <c r="B157" s="50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2"/>
      <c r="AC157" s="122"/>
      <c r="AD157" s="123"/>
      <c r="AE157" s="123"/>
      <c r="AF157" s="123"/>
      <c r="AG157" s="123"/>
      <c r="AH157" s="124"/>
      <c r="AI157" s="125"/>
      <c r="AJ157" s="126"/>
      <c r="AK157" s="126"/>
      <c r="AL157" s="126"/>
      <c r="AM157" s="126"/>
      <c r="AN157" s="126"/>
      <c r="AO157" s="126"/>
      <c r="AP157" s="126"/>
      <c r="AQ157" s="126"/>
      <c r="AR157" s="126"/>
      <c r="AS157" s="126"/>
      <c r="AT157" s="126"/>
      <c r="AU157" s="126"/>
      <c r="AV157" s="126"/>
      <c r="AW157" s="126"/>
      <c r="AX157" s="126"/>
      <c r="AY157" s="126"/>
      <c r="AZ157" s="126"/>
      <c r="BA157" s="126"/>
      <c r="BB157" s="126"/>
      <c r="BC157" s="127"/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7"/>
      <c r="BQ157" s="57"/>
      <c r="BR157" s="57"/>
      <c r="BS157" s="57"/>
      <c r="BT157" s="57"/>
      <c r="BU157" s="57"/>
      <c r="BV157" s="57"/>
      <c r="BW157" s="57"/>
      <c r="BX157" s="57"/>
      <c r="BY157" s="57"/>
      <c r="BZ157" s="57"/>
      <c r="CA157" s="57"/>
      <c r="CB157" s="57"/>
      <c r="CC157" s="57"/>
      <c r="CD157" s="57"/>
      <c r="CE157" s="57"/>
      <c r="CF157" s="57"/>
      <c r="CG157" s="57"/>
      <c r="CH157" s="57"/>
      <c r="CI157" s="57"/>
      <c r="CJ157" s="57"/>
      <c r="CK157" s="57"/>
      <c r="CL157" s="57"/>
      <c r="CM157" s="57"/>
      <c r="CN157" s="57"/>
      <c r="CO157" s="57"/>
      <c r="CP157" s="128"/>
      <c r="CQ157" s="129"/>
      <c r="CR157" s="129"/>
      <c r="CS157" s="129"/>
      <c r="CT157" s="129"/>
      <c r="CU157" s="129"/>
      <c r="CV157" s="129"/>
      <c r="CW157" s="129"/>
      <c r="CX157" s="129"/>
      <c r="CY157" s="129"/>
      <c r="CZ157" s="129"/>
      <c r="DA157" s="129"/>
      <c r="DB157" s="129"/>
      <c r="DC157" s="129"/>
      <c r="DD157" s="129"/>
      <c r="DE157" s="130"/>
    </row>
    <row r="158" spans="2:109" ht="18.75" customHeight="1" hidden="1">
      <c r="B158" s="50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2"/>
      <c r="AC158" s="122"/>
      <c r="AD158" s="123"/>
      <c r="AE158" s="123"/>
      <c r="AF158" s="123"/>
      <c r="AG158" s="123"/>
      <c r="AH158" s="124"/>
      <c r="AI158" s="125"/>
      <c r="AJ158" s="126"/>
      <c r="AK158" s="126"/>
      <c r="AL158" s="126"/>
      <c r="AM158" s="126"/>
      <c r="AN158" s="126"/>
      <c r="AO158" s="126"/>
      <c r="AP158" s="126"/>
      <c r="AQ158" s="126"/>
      <c r="AR158" s="126"/>
      <c r="AS158" s="126"/>
      <c r="AT158" s="126"/>
      <c r="AU158" s="126"/>
      <c r="AV158" s="126"/>
      <c r="AW158" s="126"/>
      <c r="AX158" s="126"/>
      <c r="AY158" s="126"/>
      <c r="AZ158" s="126"/>
      <c r="BA158" s="126"/>
      <c r="BB158" s="126"/>
      <c r="BC158" s="127"/>
      <c r="BD158" s="57"/>
      <c r="BE158" s="57"/>
      <c r="BF158" s="57"/>
      <c r="BG158" s="57"/>
      <c r="BH158" s="57"/>
      <c r="BI158" s="57"/>
      <c r="BJ158" s="57"/>
      <c r="BK158" s="57"/>
      <c r="BL158" s="57"/>
      <c r="BM158" s="57"/>
      <c r="BN158" s="57"/>
      <c r="BO158" s="57"/>
      <c r="BP158" s="57"/>
      <c r="BQ158" s="57"/>
      <c r="BR158" s="57"/>
      <c r="BS158" s="57"/>
      <c r="BT158" s="57"/>
      <c r="BU158" s="57"/>
      <c r="BV158" s="57"/>
      <c r="BW158" s="57"/>
      <c r="BX158" s="57"/>
      <c r="BY158" s="57"/>
      <c r="BZ158" s="57"/>
      <c r="CA158" s="57"/>
      <c r="CB158" s="57"/>
      <c r="CC158" s="57"/>
      <c r="CD158" s="57"/>
      <c r="CE158" s="57"/>
      <c r="CF158" s="57"/>
      <c r="CG158" s="57"/>
      <c r="CH158" s="57"/>
      <c r="CI158" s="57"/>
      <c r="CJ158" s="57"/>
      <c r="CK158" s="57"/>
      <c r="CL158" s="57"/>
      <c r="CM158" s="57"/>
      <c r="CN158" s="57"/>
      <c r="CO158" s="57"/>
      <c r="CP158" s="128"/>
      <c r="CQ158" s="129"/>
      <c r="CR158" s="129"/>
      <c r="CS158" s="129"/>
      <c r="CT158" s="129"/>
      <c r="CU158" s="129"/>
      <c r="CV158" s="129"/>
      <c r="CW158" s="129"/>
      <c r="CX158" s="129"/>
      <c r="CY158" s="129"/>
      <c r="CZ158" s="129"/>
      <c r="DA158" s="129"/>
      <c r="DB158" s="129"/>
      <c r="DC158" s="129"/>
      <c r="DD158" s="129"/>
      <c r="DE158" s="130"/>
    </row>
    <row r="159" spans="2:109" ht="18.75" customHeight="1" hidden="1">
      <c r="B159" s="50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2"/>
      <c r="AC159" s="122"/>
      <c r="AD159" s="123"/>
      <c r="AE159" s="123"/>
      <c r="AF159" s="123"/>
      <c r="AG159" s="123"/>
      <c r="AH159" s="124"/>
      <c r="AI159" s="125"/>
      <c r="AJ159" s="126"/>
      <c r="AK159" s="126"/>
      <c r="AL159" s="126"/>
      <c r="AM159" s="126"/>
      <c r="AN159" s="126"/>
      <c r="AO159" s="126"/>
      <c r="AP159" s="126"/>
      <c r="AQ159" s="126"/>
      <c r="AR159" s="126"/>
      <c r="AS159" s="126"/>
      <c r="AT159" s="126"/>
      <c r="AU159" s="126"/>
      <c r="AV159" s="126"/>
      <c r="AW159" s="126"/>
      <c r="AX159" s="126"/>
      <c r="AY159" s="126"/>
      <c r="AZ159" s="126"/>
      <c r="BA159" s="126"/>
      <c r="BB159" s="126"/>
      <c r="BC159" s="12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  <c r="BQ159" s="57"/>
      <c r="BR159" s="57"/>
      <c r="BS159" s="57"/>
      <c r="BT159" s="57"/>
      <c r="BU159" s="57"/>
      <c r="BV159" s="57"/>
      <c r="BW159" s="57"/>
      <c r="BX159" s="57"/>
      <c r="BY159" s="57"/>
      <c r="BZ159" s="57"/>
      <c r="CA159" s="57"/>
      <c r="CB159" s="57"/>
      <c r="CC159" s="57"/>
      <c r="CD159" s="57"/>
      <c r="CE159" s="57"/>
      <c r="CF159" s="57"/>
      <c r="CG159" s="57"/>
      <c r="CH159" s="57"/>
      <c r="CI159" s="57"/>
      <c r="CJ159" s="57"/>
      <c r="CK159" s="57"/>
      <c r="CL159" s="57"/>
      <c r="CM159" s="57"/>
      <c r="CN159" s="57"/>
      <c r="CO159" s="57"/>
      <c r="CP159" s="128"/>
      <c r="CQ159" s="129"/>
      <c r="CR159" s="129"/>
      <c r="CS159" s="129"/>
      <c r="CT159" s="129"/>
      <c r="CU159" s="129"/>
      <c r="CV159" s="129"/>
      <c r="CW159" s="129"/>
      <c r="CX159" s="129"/>
      <c r="CY159" s="129"/>
      <c r="CZ159" s="129"/>
      <c r="DA159" s="129"/>
      <c r="DB159" s="129"/>
      <c r="DC159" s="129"/>
      <c r="DD159" s="129"/>
      <c r="DE159" s="130"/>
    </row>
    <row r="160" spans="2:109" ht="18.75" customHeight="1" hidden="1">
      <c r="B160" s="50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2"/>
      <c r="AC160" s="122"/>
      <c r="AD160" s="123"/>
      <c r="AE160" s="123"/>
      <c r="AF160" s="123"/>
      <c r="AG160" s="123"/>
      <c r="AH160" s="124"/>
      <c r="AI160" s="125"/>
      <c r="AJ160" s="126"/>
      <c r="AK160" s="126"/>
      <c r="AL160" s="126"/>
      <c r="AM160" s="126"/>
      <c r="AN160" s="126"/>
      <c r="AO160" s="126"/>
      <c r="AP160" s="126"/>
      <c r="AQ160" s="126"/>
      <c r="AR160" s="126"/>
      <c r="AS160" s="126"/>
      <c r="AT160" s="126"/>
      <c r="AU160" s="126"/>
      <c r="AV160" s="126"/>
      <c r="AW160" s="126"/>
      <c r="AX160" s="126"/>
      <c r="AY160" s="126"/>
      <c r="AZ160" s="126"/>
      <c r="BA160" s="126"/>
      <c r="BB160" s="126"/>
      <c r="BC160" s="12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57"/>
      <c r="BR160" s="57"/>
      <c r="BS160" s="57"/>
      <c r="BT160" s="57"/>
      <c r="BU160" s="57"/>
      <c r="BV160" s="57"/>
      <c r="BW160" s="57"/>
      <c r="BX160" s="57"/>
      <c r="BY160" s="57"/>
      <c r="BZ160" s="57"/>
      <c r="CA160" s="57"/>
      <c r="CB160" s="57"/>
      <c r="CC160" s="57"/>
      <c r="CD160" s="57"/>
      <c r="CE160" s="57"/>
      <c r="CF160" s="57"/>
      <c r="CG160" s="57"/>
      <c r="CH160" s="57"/>
      <c r="CI160" s="57"/>
      <c r="CJ160" s="57"/>
      <c r="CK160" s="57"/>
      <c r="CL160" s="57"/>
      <c r="CM160" s="57"/>
      <c r="CN160" s="57"/>
      <c r="CO160" s="57"/>
      <c r="CP160" s="128"/>
      <c r="CQ160" s="129"/>
      <c r="CR160" s="129"/>
      <c r="CS160" s="129"/>
      <c r="CT160" s="129"/>
      <c r="CU160" s="129"/>
      <c r="CV160" s="129"/>
      <c r="CW160" s="129"/>
      <c r="CX160" s="129"/>
      <c r="CY160" s="129"/>
      <c r="CZ160" s="129"/>
      <c r="DA160" s="129"/>
      <c r="DB160" s="129"/>
      <c r="DC160" s="129"/>
      <c r="DD160" s="129"/>
      <c r="DE160" s="130"/>
    </row>
    <row r="161" spans="2:109" ht="26.25" customHeight="1" hidden="1">
      <c r="B161" s="50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2"/>
      <c r="AC161" s="122"/>
      <c r="AD161" s="123"/>
      <c r="AE161" s="123"/>
      <c r="AF161" s="123"/>
      <c r="AG161" s="123"/>
      <c r="AH161" s="124"/>
      <c r="AI161" s="125"/>
      <c r="AJ161" s="126"/>
      <c r="AK161" s="126"/>
      <c r="AL161" s="126"/>
      <c r="AM161" s="126"/>
      <c r="AN161" s="126"/>
      <c r="AO161" s="126"/>
      <c r="AP161" s="126"/>
      <c r="AQ161" s="126"/>
      <c r="AR161" s="126"/>
      <c r="AS161" s="126"/>
      <c r="AT161" s="126"/>
      <c r="AU161" s="126"/>
      <c r="AV161" s="126"/>
      <c r="AW161" s="126"/>
      <c r="AX161" s="126"/>
      <c r="AY161" s="126"/>
      <c r="AZ161" s="126"/>
      <c r="BA161" s="126"/>
      <c r="BB161" s="126"/>
      <c r="BC161" s="12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/>
      <c r="BX161" s="57"/>
      <c r="BY161" s="57"/>
      <c r="BZ161" s="57"/>
      <c r="CA161" s="57"/>
      <c r="CB161" s="57"/>
      <c r="CC161" s="57"/>
      <c r="CD161" s="57"/>
      <c r="CE161" s="57"/>
      <c r="CF161" s="57"/>
      <c r="CG161" s="57"/>
      <c r="CH161" s="57"/>
      <c r="CI161" s="57"/>
      <c r="CJ161" s="57"/>
      <c r="CK161" s="57"/>
      <c r="CL161" s="57"/>
      <c r="CM161" s="57"/>
      <c r="CN161" s="57"/>
      <c r="CO161" s="57"/>
      <c r="CP161" s="128"/>
      <c r="CQ161" s="129"/>
      <c r="CR161" s="129"/>
      <c r="CS161" s="129"/>
      <c r="CT161" s="129"/>
      <c r="CU161" s="129"/>
      <c r="CV161" s="129"/>
      <c r="CW161" s="129"/>
      <c r="CX161" s="129"/>
      <c r="CY161" s="129"/>
      <c r="CZ161" s="129"/>
      <c r="DA161" s="129"/>
      <c r="DB161" s="129"/>
      <c r="DC161" s="129"/>
      <c r="DD161" s="129"/>
      <c r="DE161" s="130"/>
    </row>
    <row r="162" spans="2:109" ht="26.25" customHeight="1">
      <c r="B162" s="58" t="s">
        <v>483</v>
      </c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60"/>
      <c r="AC162" s="141" t="s">
        <v>303</v>
      </c>
      <c r="AD162" s="142"/>
      <c r="AE162" s="142"/>
      <c r="AF162" s="142"/>
      <c r="AG162" s="142"/>
      <c r="AH162" s="143"/>
      <c r="AI162" s="138" t="s">
        <v>101</v>
      </c>
      <c r="AJ162" s="139"/>
      <c r="AK162" s="139"/>
      <c r="AL162" s="139"/>
      <c r="AM162" s="139"/>
      <c r="AN162" s="139"/>
      <c r="AO162" s="139"/>
      <c r="AP162" s="139"/>
      <c r="AQ162" s="139"/>
      <c r="AR162" s="139"/>
      <c r="AS162" s="139"/>
      <c r="AT162" s="139"/>
      <c r="AU162" s="139"/>
      <c r="AV162" s="139"/>
      <c r="AW162" s="139"/>
      <c r="AX162" s="139"/>
      <c r="AY162" s="139"/>
      <c r="AZ162" s="139"/>
      <c r="BA162" s="139"/>
      <c r="BB162" s="139"/>
      <c r="BC162" s="140"/>
      <c r="BD162" s="150">
        <f>BD163</f>
        <v>116400</v>
      </c>
      <c r="BE162" s="151"/>
      <c r="BF162" s="151"/>
      <c r="BG162" s="151"/>
      <c r="BH162" s="151"/>
      <c r="BI162" s="151"/>
      <c r="BJ162" s="151"/>
      <c r="BK162" s="151"/>
      <c r="BL162" s="151"/>
      <c r="BM162" s="151"/>
      <c r="BN162" s="151"/>
      <c r="BO162" s="151"/>
      <c r="BP162" s="151"/>
      <c r="BQ162" s="151"/>
      <c r="BR162" s="151"/>
      <c r="BS162" s="151"/>
      <c r="BT162" s="151"/>
      <c r="BU162" s="151"/>
      <c r="BV162" s="151"/>
      <c r="BW162" s="151"/>
      <c r="BX162" s="151"/>
      <c r="BY162" s="152"/>
      <c r="BZ162" s="150">
        <f>BZ163</f>
        <v>52400</v>
      </c>
      <c r="CA162" s="151"/>
      <c r="CB162" s="151"/>
      <c r="CC162" s="151"/>
      <c r="CD162" s="151"/>
      <c r="CE162" s="151"/>
      <c r="CF162" s="151"/>
      <c r="CG162" s="151"/>
      <c r="CH162" s="151"/>
      <c r="CI162" s="151"/>
      <c r="CJ162" s="151"/>
      <c r="CK162" s="151"/>
      <c r="CL162" s="151"/>
      <c r="CM162" s="151"/>
      <c r="CN162" s="151"/>
      <c r="CO162" s="152"/>
      <c r="CP162" s="119">
        <f>BD162-BZ162</f>
        <v>64000</v>
      </c>
      <c r="CQ162" s="120"/>
      <c r="CR162" s="120"/>
      <c r="CS162" s="120"/>
      <c r="CT162" s="120"/>
      <c r="CU162" s="120"/>
      <c r="CV162" s="120"/>
      <c r="CW162" s="120"/>
      <c r="CX162" s="120"/>
      <c r="CY162" s="120"/>
      <c r="CZ162" s="120"/>
      <c r="DA162" s="120"/>
      <c r="DB162" s="120"/>
      <c r="DC162" s="120"/>
      <c r="DD162" s="120"/>
      <c r="DE162" s="121"/>
    </row>
    <row r="163" spans="2:109" s="24" customFormat="1" ht="35.25" customHeight="1">
      <c r="B163" s="58" t="s">
        <v>400</v>
      </c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60"/>
      <c r="AC163" s="141" t="s">
        <v>303</v>
      </c>
      <c r="AD163" s="142"/>
      <c r="AE163" s="142"/>
      <c r="AF163" s="142"/>
      <c r="AG163" s="142"/>
      <c r="AH163" s="143"/>
      <c r="AI163" s="138" t="s">
        <v>102</v>
      </c>
      <c r="AJ163" s="139"/>
      <c r="AK163" s="139"/>
      <c r="AL163" s="139"/>
      <c r="AM163" s="139"/>
      <c r="AN163" s="139"/>
      <c r="AO163" s="139"/>
      <c r="AP163" s="139"/>
      <c r="AQ163" s="139"/>
      <c r="AR163" s="139"/>
      <c r="AS163" s="139"/>
      <c r="AT163" s="139"/>
      <c r="AU163" s="139"/>
      <c r="AV163" s="139"/>
      <c r="AW163" s="139"/>
      <c r="AX163" s="139"/>
      <c r="AY163" s="139"/>
      <c r="AZ163" s="139"/>
      <c r="BA163" s="139"/>
      <c r="BB163" s="139"/>
      <c r="BC163" s="140"/>
      <c r="BD163" s="150">
        <f>BD164</f>
        <v>116400</v>
      </c>
      <c r="BE163" s="151"/>
      <c r="BF163" s="151"/>
      <c r="BG163" s="151"/>
      <c r="BH163" s="151"/>
      <c r="BI163" s="151"/>
      <c r="BJ163" s="151"/>
      <c r="BK163" s="151"/>
      <c r="BL163" s="151"/>
      <c r="BM163" s="151"/>
      <c r="BN163" s="151"/>
      <c r="BO163" s="151"/>
      <c r="BP163" s="151"/>
      <c r="BQ163" s="151"/>
      <c r="BR163" s="151"/>
      <c r="BS163" s="151"/>
      <c r="BT163" s="151"/>
      <c r="BU163" s="151"/>
      <c r="BV163" s="151"/>
      <c r="BW163" s="151"/>
      <c r="BX163" s="151"/>
      <c r="BY163" s="152"/>
      <c r="BZ163" s="150">
        <f>BZ164</f>
        <v>52400</v>
      </c>
      <c r="CA163" s="151"/>
      <c r="CB163" s="151"/>
      <c r="CC163" s="151"/>
      <c r="CD163" s="151"/>
      <c r="CE163" s="151"/>
      <c r="CF163" s="151"/>
      <c r="CG163" s="151"/>
      <c r="CH163" s="151"/>
      <c r="CI163" s="151"/>
      <c r="CJ163" s="151"/>
      <c r="CK163" s="151"/>
      <c r="CL163" s="151"/>
      <c r="CM163" s="151"/>
      <c r="CN163" s="151"/>
      <c r="CO163" s="152"/>
      <c r="CP163" s="119">
        <f>BD163-BZ163</f>
        <v>64000</v>
      </c>
      <c r="CQ163" s="120"/>
      <c r="CR163" s="120"/>
      <c r="CS163" s="120"/>
      <c r="CT163" s="120"/>
      <c r="CU163" s="120"/>
      <c r="CV163" s="120"/>
      <c r="CW163" s="120"/>
      <c r="CX163" s="120"/>
      <c r="CY163" s="120"/>
      <c r="CZ163" s="120"/>
      <c r="DA163" s="120"/>
      <c r="DB163" s="120"/>
      <c r="DC163" s="120"/>
      <c r="DD163" s="120"/>
      <c r="DE163" s="121"/>
    </row>
    <row r="164" spans="2:109" ht="74.25" customHeight="1">
      <c r="B164" s="50" t="s">
        <v>5</v>
      </c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2"/>
      <c r="AC164" s="122" t="s">
        <v>303</v>
      </c>
      <c r="AD164" s="123"/>
      <c r="AE164" s="123"/>
      <c r="AF164" s="123"/>
      <c r="AG164" s="123"/>
      <c r="AH164" s="124"/>
      <c r="AI164" s="125" t="s">
        <v>103</v>
      </c>
      <c r="AJ164" s="126"/>
      <c r="AK164" s="126"/>
      <c r="AL164" s="126"/>
      <c r="AM164" s="126"/>
      <c r="AN164" s="126"/>
      <c r="AO164" s="126"/>
      <c r="AP164" s="126"/>
      <c r="AQ164" s="126"/>
      <c r="AR164" s="126"/>
      <c r="AS164" s="126"/>
      <c r="AT164" s="126"/>
      <c r="AU164" s="126"/>
      <c r="AV164" s="126"/>
      <c r="AW164" s="126"/>
      <c r="AX164" s="126"/>
      <c r="AY164" s="126"/>
      <c r="AZ164" s="126"/>
      <c r="BA164" s="126"/>
      <c r="BB164" s="126"/>
      <c r="BC164" s="127"/>
      <c r="BD164" s="57">
        <f>BD165+BD173+BD186</f>
        <v>116400</v>
      </c>
      <c r="BE164" s="57"/>
      <c r="BF164" s="57"/>
      <c r="BG164" s="57"/>
      <c r="BH164" s="57"/>
      <c r="BI164" s="57"/>
      <c r="BJ164" s="57"/>
      <c r="BK164" s="57"/>
      <c r="BL164" s="57"/>
      <c r="BM164" s="57"/>
      <c r="BN164" s="57"/>
      <c r="BO164" s="57"/>
      <c r="BP164" s="57"/>
      <c r="BQ164" s="57"/>
      <c r="BR164" s="57"/>
      <c r="BS164" s="57"/>
      <c r="BT164" s="57"/>
      <c r="BU164" s="57"/>
      <c r="BV164" s="57"/>
      <c r="BW164" s="57"/>
      <c r="BX164" s="57"/>
      <c r="BY164" s="57"/>
      <c r="BZ164" s="57">
        <f>BZ173+BZ186</f>
        <v>52400</v>
      </c>
      <c r="CA164" s="57"/>
      <c r="CB164" s="57"/>
      <c r="CC164" s="57"/>
      <c r="CD164" s="57"/>
      <c r="CE164" s="57"/>
      <c r="CF164" s="57"/>
      <c r="CG164" s="57"/>
      <c r="CH164" s="57"/>
      <c r="CI164" s="57"/>
      <c r="CJ164" s="57"/>
      <c r="CK164" s="57"/>
      <c r="CL164" s="57"/>
      <c r="CM164" s="57"/>
      <c r="CN164" s="57"/>
      <c r="CO164" s="57"/>
      <c r="CP164" s="119">
        <f>BD164-BZ164</f>
        <v>64000</v>
      </c>
      <c r="CQ164" s="120"/>
      <c r="CR164" s="120"/>
      <c r="CS164" s="120"/>
      <c r="CT164" s="120"/>
      <c r="CU164" s="120"/>
      <c r="CV164" s="120"/>
      <c r="CW164" s="120"/>
      <c r="CX164" s="120"/>
      <c r="CY164" s="120"/>
      <c r="CZ164" s="120"/>
      <c r="DA164" s="120"/>
      <c r="DB164" s="120"/>
      <c r="DC164" s="120"/>
      <c r="DD164" s="120"/>
      <c r="DE164" s="121"/>
    </row>
    <row r="165" spans="2:109" ht="25.5" customHeight="1">
      <c r="B165" s="50" t="s">
        <v>616</v>
      </c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2"/>
      <c r="AC165" s="122" t="s">
        <v>303</v>
      </c>
      <c r="AD165" s="123"/>
      <c r="AE165" s="123"/>
      <c r="AF165" s="123"/>
      <c r="AG165" s="123"/>
      <c r="AH165" s="124"/>
      <c r="AI165" s="125" t="s">
        <v>104</v>
      </c>
      <c r="AJ165" s="126"/>
      <c r="AK165" s="126"/>
      <c r="AL165" s="126"/>
      <c r="AM165" s="126"/>
      <c r="AN165" s="126"/>
      <c r="AO165" s="126"/>
      <c r="AP165" s="126"/>
      <c r="AQ165" s="126"/>
      <c r="AR165" s="126"/>
      <c r="AS165" s="126"/>
      <c r="AT165" s="126"/>
      <c r="AU165" s="126"/>
      <c r="AV165" s="126"/>
      <c r="AW165" s="126"/>
      <c r="AX165" s="126"/>
      <c r="AY165" s="126"/>
      <c r="AZ165" s="126"/>
      <c r="BA165" s="126"/>
      <c r="BB165" s="126"/>
      <c r="BC165" s="127"/>
      <c r="BD165" s="57">
        <f>BD166</f>
        <v>15000</v>
      </c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 t="str">
        <f>BZ166</f>
        <v>-</v>
      </c>
      <c r="CA165" s="57"/>
      <c r="CB165" s="57"/>
      <c r="CC165" s="57"/>
      <c r="CD165" s="57"/>
      <c r="CE165" s="57"/>
      <c r="CF165" s="57"/>
      <c r="CG165" s="57"/>
      <c r="CH165" s="57"/>
      <c r="CI165" s="57"/>
      <c r="CJ165" s="57"/>
      <c r="CK165" s="57"/>
      <c r="CL165" s="57"/>
      <c r="CM165" s="57"/>
      <c r="CN165" s="57"/>
      <c r="CO165" s="57"/>
      <c r="CP165" s="128">
        <f>BD165</f>
        <v>15000</v>
      </c>
      <c r="CQ165" s="129"/>
      <c r="CR165" s="129"/>
      <c r="CS165" s="129"/>
      <c r="CT165" s="129"/>
      <c r="CU165" s="129"/>
      <c r="CV165" s="129"/>
      <c r="CW165" s="129"/>
      <c r="CX165" s="129"/>
      <c r="CY165" s="129"/>
      <c r="CZ165" s="129"/>
      <c r="DA165" s="129"/>
      <c r="DB165" s="129"/>
      <c r="DC165" s="129"/>
      <c r="DD165" s="129"/>
      <c r="DE165" s="130"/>
    </row>
    <row r="166" spans="2:109" ht="113.25" customHeight="1">
      <c r="B166" s="50" t="s">
        <v>268</v>
      </c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2"/>
      <c r="AC166" s="122" t="s">
        <v>303</v>
      </c>
      <c r="AD166" s="123"/>
      <c r="AE166" s="123"/>
      <c r="AF166" s="123"/>
      <c r="AG166" s="123"/>
      <c r="AH166" s="124"/>
      <c r="AI166" s="125" t="s">
        <v>105</v>
      </c>
      <c r="AJ166" s="126"/>
      <c r="AK166" s="126"/>
      <c r="AL166" s="126"/>
      <c r="AM166" s="126"/>
      <c r="AN166" s="126"/>
      <c r="AO166" s="126"/>
      <c r="AP166" s="126"/>
      <c r="AQ166" s="126"/>
      <c r="AR166" s="126"/>
      <c r="AS166" s="126"/>
      <c r="AT166" s="126"/>
      <c r="AU166" s="126"/>
      <c r="AV166" s="126"/>
      <c r="AW166" s="126"/>
      <c r="AX166" s="126"/>
      <c r="AY166" s="126"/>
      <c r="AZ166" s="126"/>
      <c r="BA166" s="126"/>
      <c r="BB166" s="126"/>
      <c r="BC166" s="127"/>
      <c r="BD166" s="57">
        <f>BD167</f>
        <v>15000</v>
      </c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 t="str">
        <f>BZ167</f>
        <v>-</v>
      </c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57"/>
      <c r="CP166" s="128">
        <f>BD166</f>
        <v>15000</v>
      </c>
      <c r="CQ166" s="129"/>
      <c r="CR166" s="129"/>
      <c r="CS166" s="129"/>
      <c r="CT166" s="129"/>
      <c r="CU166" s="129"/>
      <c r="CV166" s="129"/>
      <c r="CW166" s="129"/>
      <c r="CX166" s="129"/>
      <c r="CY166" s="129"/>
      <c r="CZ166" s="129"/>
      <c r="DA166" s="129"/>
      <c r="DB166" s="129"/>
      <c r="DC166" s="129"/>
      <c r="DD166" s="129"/>
      <c r="DE166" s="130"/>
    </row>
    <row r="167" spans="2:109" ht="35.25" customHeight="1">
      <c r="B167" s="50" t="s">
        <v>79</v>
      </c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2"/>
      <c r="AC167" s="122" t="s">
        <v>303</v>
      </c>
      <c r="AD167" s="123"/>
      <c r="AE167" s="123"/>
      <c r="AF167" s="123"/>
      <c r="AG167" s="123"/>
      <c r="AH167" s="124"/>
      <c r="AI167" s="125" t="s">
        <v>106</v>
      </c>
      <c r="AJ167" s="126"/>
      <c r="AK167" s="126"/>
      <c r="AL167" s="126"/>
      <c r="AM167" s="126"/>
      <c r="AN167" s="126"/>
      <c r="AO167" s="126"/>
      <c r="AP167" s="126"/>
      <c r="AQ167" s="126"/>
      <c r="AR167" s="126"/>
      <c r="AS167" s="126"/>
      <c r="AT167" s="126"/>
      <c r="AU167" s="126"/>
      <c r="AV167" s="126"/>
      <c r="AW167" s="126"/>
      <c r="AX167" s="126"/>
      <c r="AY167" s="126"/>
      <c r="AZ167" s="126"/>
      <c r="BA167" s="126"/>
      <c r="BB167" s="126"/>
      <c r="BC167" s="127"/>
      <c r="BD167" s="57">
        <f>BD171</f>
        <v>15000</v>
      </c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  <c r="BS167" s="57"/>
      <c r="BT167" s="57"/>
      <c r="BU167" s="57"/>
      <c r="BV167" s="57"/>
      <c r="BW167" s="57"/>
      <c r="BX167" s="57"/>
      <c r="BY167" s="57"/>
      <c r="BZ167" s="57" t="str">
        <f>BZ169</f>
        <v>-</v>
      </c>
      <c r="CA167" s="57"/>
      <c r="CB167" s="57"/>
      <c r="CC167" s="57"/>
      <c r="CD167" s="57"/>
      <c r="CE167" s="57"/>
      <c r="CF167" s="57"/>
      <c r="CG167" s="57"/>
      <c r="CH167" s="57"/>
      <c r="CI167" s="57"/>
      <c r="CJ167" s="57"/>
      <c r="CK167" s="57"/>
      <c r="CL167" s="57"/>
      <c r="CM167" s="57"/>
      <c r="CN167" s="57"/>
      <c r="CO167" s="57"/>
      <c r="CP167" s="128">
        <f>BD167</f>
        <v>15000</v>
      </c>
      <c r="CQ167" s="129"/>
      <c r="CR167" s="129"/>
      <c r="CS167" s="129"/>
      <c r="CT167" s="129"/>
      <c r="CU167" s="129"/>
      <c r="CV167" s="129"/>
      <c r="CW167" s="129"/>
      <c r="CX167" s="129"/>
      <c r="CY167" s="129"/>
      <c r="CZ167" s="129"/>
      <c r="DA167" s="129"/>
      <c r="DB167" s="129"/>
      <c r="DC167" s="129"/>
      <c r="DD167" s="129"/>
      <c r="DE167" s="130"/>
    </row>
    <row r="168" spans="2:109" ht="12" hidden="1">
      <c r="B168" s="50" t="s">
        <v>430</v>
      </c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2"/>
      <c r="AC168" s="122" t="s">
        <v>303</v>
      </c>
      <c r="AD168" s="123"/>
      <c r="AE168" s="123"/>
      <c r="AF168" s="123"/>
      <c r="AG168" s="123"/>
      <c r="AH168" s="124"/>
      <c r="AI168" s="125" t="s">
        <v>609</v>
      </c>
      <c r="AJ168" s="126"/>
      <c r="AK168" s="126"/>
      <c r="AL168" s="126"/>
      <c r="AM168" s="126"/>
      <c r="AN168" s="126"/>
      <c r="AO168" s="126"/>
      <c r="AP168" s="126"/>
      <c r="AQ168" s="126"/>
      <c r="AR168" s="126"/>
      <c r="AS168" s="126"/>
      <c r="AT168" s="126"/>
      <c r="AU168" s="126"/>
      <c r="AV168" s="126"/>
      <c r="AW168" s="126"/>
      <c r="AX168" s="126"/>
      <c r="AY168" s="126"/>
      <c r="AZ168" s="126"/>
      <c r="BA168" s="126"/>
      <c r="BB168" s="126"/>
      <c r="BC168" s="127"/>
      <c r="BD168" s="57" t="str">
        <f>BD169</f>
        <v>-</v>
      </c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7"/>
      <c r="BS168" s="57"/>
      <c r="BT168" s="57"/>
      <c r="BU168" s="57"/>
      <c r="BV168" s="57"/>
      <c r="BW168" s="57"/>
      <c r="BX168" s="57"/>
      <c r="BY168" s="57"/>
      <c r="BZ168" s="57" t="str">
        <f>BZ169</f>
        <v>-</v>
      </c>
      <c r="CA168" s="57"/>
      <c r="CB168" s="57"/>
      <c r="CC168" s="57"/>
      <c r="CD168" s="57"/>
      <c r="CE168" s="57"/>
      <c r="CF168" s="57"/>
      <c r="CG168" s="57"/>
      <c r="CH168" s="57"/>
      <c r="CI168" s="57"/>
      <c r="CJ168" s="57"/>
      <c r="CK168" s="57"/>
      <c r="CL168" s="57"/>
      <c r="CM168" s="57"/>
      <c r="CN168" s="57"/>
      <c r="CO168" s="57"/>
      <c r="CP168" s="128" t="s">
        <v>410</v>
      </c>
      <c r="CQ168" s="129"/>
      <c r="CR168" s="129"/>
      <c r="CS168" s="129"/>
      <c r="CT168" s="129"/>
      <c r="CU168" s="129"/>
      <c r="CV168" s="129"/>
      <c r="CW168" s="129"/>
      <c r="CX168" s="129"/>
      <c r="CY168" s="129"/>
      <c r="CZ168" s="129"/>
      <c r="DA168" s="129"/>
      <c r="DB168" s="129"/>
      <c r="DC168" s="129"/>
      <c r="DD168" s="129"/>
      <c r="DE168" s="130"/>
    </row>
    <row r="169" spans="2:109" ht="35.25" customHeight="1" hidden="1">
      <c r="B169" s="50" t="s">
        <v>380</v>
      </c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2"/>
      <c r="AC169" s="122" t="s">
        <v>303</v>
      </c>
      <c r="AD169" s="123"/>
      <c r="AE169" s="123"/>
      <c r="AF169" s="123"/>
      <c r="AG169" s="123"/>
      <c r="AH169" s="124"/>
      <c r="AI169" s="125" t="s">
        <v>240</v>
      </c>
      <c r="AJ169" s="126"/>
      <c r="AK169" s="126"/>
      <c r="AL169" s="126"/>
      <c r="AM169" s="126"/>
      <c r="AN169" s="126"/>
      <c r="AO169" s="126"/>
      <c r="AP169" s="126"/>
      <c r="AQ169" s="126"/>
      <c r="AR169" s="126"/>
      <c r="AS169" s="126"/>
      <c r="AT169" s="126"/>
      <c r="AU169" s="126"/>
      <c r="AV169" s="126"/>
      <c r="AW169" s="126"/>
      <c r="AX169" s="126"/>
      <c r="AY169" s="126"/>
      <c r="AZ169" s="126"/>
      <c r="BA169" s="126"/>
      <c r="BB169" s="126"/>
      <c r="BC169" s="127"/>
      <c r="BD169" s="57" t="str">
        <f>BD170</f>
        <v>-</v>
      </c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  <c r="BS169" s="57"/>
      <c r="BT169" s="57"/>
      <c r="BU169" s="57"/>
      <c r="BV169" s="57"/>
      <c r="BW169" s="57"/>
      <c r="BX169" s="57"/>
      <c r="BY169" s="57"/>
      <c r="BZ169" s="57" t="str">
        <f>BZ170</f>
        <v>-</v>
      </c>
      <c r="CA169" s="57"/>
      <c r="CB169" s="57"/>
      <c r="CC169" s="57"/>
      <c r="CD169" s="57"/>
      <c r="CE169" s="57"/>
      <c r="CF169" s="57"/>
      <c r="CG169" s="57"/>
      <c r="CH169" s="57"/>
      <c r="CI169" s="57"/>
      <c r="CJ169" s="57"/>
      <c r="CK169" s="57"/>
      <c r="CL169" s="57"/>
      <c r="CM169" s="57"/>
      <c r="CN169" s="57"/>
      <c r="CO169" s="57"/>
      <c r="CP169" s="128" t="s">
        <v>410</v>
      </c>
      <c r="CQ169" s="129"/>
      <c r="CR169" s="129"/>
      <c r="CS169" s="129"/>
      <c r="CT169" s="129"/>
      <c r="CU169" s="129"/>
      <c r="CV169" s="129"/>
      <c r="CW169" s="129"/>
      <c r="CX169" s="129"/>
      <c r="CY169" s="129"/>
      <c r="CZ169" s="129"/>
      <c r="DA169" s="129"/>
      <c r="DB169" s="129"/>
      <c r="DC169" s="129"/>
      <c r="DD169" s="129"/>
      <c r="DE169" s="130"/>
    </row>
    <row r="170" spans="2:109" ht="35.25" customHeight="1" hidden="1">
      <c r="B170" s="50" t="s">
        <v>392</v>
      </c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2"/>
      <c r="AC170" s="122" t="s">
        <v>303</v>
      </c>
      <c r="AD170" s="123"/>
      <c r="AE170" s="123"/>
      <c r="AF170" s="123"/>
      <c r="AG170" s="123"/>
      <c r="AH170" s="124"/>
      <c r="AI170" s="125" t="s">
        <v>239</v>
      </c>
      <c r="AJ170" s="126"/>
      <c r="AK170" s="126"/>
      <c r="AL170" s="126"/>
      <c r="AM170" s="126"/>
      <c r="AN170" s="126"/>
      <c r="AO170" s="126"/>
      <c r="AP170" s="126"/>
      <c r="AQ170" s="126"/>
      <c r="AR170" s="126"/>
      <c r="AS170" s="126"/>
      <c r="AT170" s="126"/>
      <c r="AU170" s="126"/>
      <c r="AV170" s="126"/>
      <c r="AW170" s="126"/>
      <c r="AX170" s="126"/>
      <c r="AY170" s="126"/>
      <c r="AZ170" s="126"/>
      <c r="BA170" s="126"/>
      <c r="BB170" s="126"/>
      <c r="BC170" s="127"/>
      <c r="BD170" s="57" t="s">
        <v>410</v>
      </c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  <c r="BS170" s="57"/>
      <c r="BT170" s="57"/>
      <c r="BU170" s="57"/>
      <c r="BV170" s="57"/>
      <c r="BW170" s="57"/>
      <c r="BX170" s="57"/>
      <c r="BY170" s="57"/>
      <c r="BZ170" s="57" t="s">
        <v>410</v>
      </c>
      <c r="CA170" s="57"/>
      <c r="CB170" s="57"/>
      <c r="CC170" s="57"/>
      <c r="CD170" s="57"/>
      <c r="CE170" s="57"/>
      <c r="CF170" s="57"/>
      <c r="CG170" s="57"/>
      <c r="CH170" s="57"/>
      <c r="CI170" s="57"/>
      <c r="CJ170" s="57"/>
      <c r="CK170" s="57"/>
      <c r="CL170" s="57"/>
      <c r="CM170" s="57"/>
      <c r="CN170" s="57"/>
      <c r="CO170" s="57"/>
      <c r="CP170" s="128" t="s">
        <v>410</v>
      </c>
      <c r="CQ170" s="129"/>
      <c r="CR170" s="129"/>
      <c r="CS170" s="129"/>
      <c r="CT170" s="129"/>
      <c r="CU170" s="129"/>
      <c r="CV170" s="129"/>
      <c r="CW170" s="129"/>
      <c r="CX170" s="129"/>
      <c r="CY170" s="129"/>
      <c r="CZ170" s="129"/>
      <c r="DA170" s="129"/>
      <c r="DB170" s="129"/>
      <c r="DC170" s="129"/>
      <c r="DD170" s="129"/>
      <c r="DE170" s="130"/>
    </row>
    <row r="171" spans="2:109" ht="34.5" customHeight="1">
      <c r="B171" s="50" t="s">
        <v>44</v>
      </c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2"/>
      <c r="AC171" s="122" t="s">
        <v>303</v>
      </c>
      <c r="AD171" s="123"/>
      <c r="AE171" s="123"/>
      <c r="AF171" s="123"/>
      <c r="AG171" s="123"/>
      <c r="AH171" s="124"/>
      <c r="AI171" s="125" t="s">
        <v>107</v>
      </c>
      <c r="AJ171" s="126"/>
      <c r="AK171" s="126"/>
      <c r="AL171" s="126"/>
      <c r="AM171" s="126"/>
      <c r="AN171" s="126"/>
      <c r="AO171" s="126"/>
      <c r="AP171" s="126"/>
      <c r="AQ171" s="126"/>
      <c r="AR171" s="126"/>
      <c r="AS171" s="126"/>
      <c r="AT171" s="126"/>
      <c r="AU171" s="126"/>
      <c r="AV171" s="126"/>
      <c r="AW171" s="126"/>
      <c r="AX171" s="126"/>
      <c r="AY171" s="126"/>
      <c r="AZ171" s="126"/>
      <c r="BA171" s="126"/>
      <c r="BB171" s="126"/>
      <c r="BC171" s="127"/>
      <c r="BD171" s="57">
        <f>BD172</f>
        <v>15000</v>
      </c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  <c r="BS171" s="57"/>
      <c r="BT171" s="57"/>
      <c r="BU171" s="57"/>
      <c r="BV171" s="57"/>
      <c r="BW171" s="57"/>
      <c r="BX171" s="57"/>
      <c r="BY171" s="57"/>
      <c r="BZ171" s="57" t="str">
        <f>BZ172</f>
        <v>-</v>
      </c>
      <c r="CA171" s="57"/>
      <c r="CB171" s="57"/>
      <c r="CC171" s="57"/>
      <c r="CD171" s="57"/>
      <c r="CE171" s="57"/>
      <c r="CF171" s="57"/>
      <c r="CG171" s="57"/>
      <c r="CH171" s="57"/>
      <c r="CI171" s="57"/>
      <c r="CJ171" s="57"/>
      <c r="CK171" s="57"/>
      <c r="CL171" s="57"/>
      <c r="CM171" s="57"/>
      <c r="CN171" s="57"/>
      <c r="CO171" s="57"/>
      <c r="CP171" s="128">
        <f aca="true" t="shared" si="10" ref="CP171:CP177">BD171</f>
        <v>15000</v>
      </c>
      <c r="CQ171" s="129"/>
      <c r="CR171" s="129"/>
      <c r="CS171" s="129"/>
      <c r="CT171" s="129"/>
      <c r="CU171" s="129"/>
      <c r="CV171" s="129"/>
      <c r="CW171" s="129"/>
      <c r="CX171" s="129"/>
      <c r="CY171" s="129"/>
      <c r="CZ171" s="129"/>
      <c r="DA171" s="129"/>
      <c r="DB171" s="129"/>
      <c r="DC171" s="129"/>
      <c r="DD171" s="129"/>
      <c r="DE171" s="130"/>
    </row>
    <row r="172" spans="2:109" ht="37.5" customHeight="1">
      <c r="B172" s="50" t="s">
        <v>338</v>
      </c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2"/>
      <c r="AC172" s="122" t="s">
        <v>303</v>
      </c>
      <c r="AD172" s="123"/>
      <c r="AE172" s="123"/>
      <c r="AF172" s="123"/>
      <c r="AG172" s="123"/>
      <c r="AH172" s="124"/>
      <c r="AI172" s="125" t="s">
        <v>108</v>
      </c>
      <c r="AJ172" s="126"/>
      <c r="AK172" s="126"/>
      <c r="AL172" s="126"/>
      <c r="AM172" s="126"/>
      <c r="AN172" s="126"/>
      <c r="AO172" s="126"/>
      <c r="AP172" s="126"/>
      <c r="AQ172" s="126"/>
      <c r="AR172" s="126"/>
      <c r="AS172" s="126"/>
      <c r="AT172" s="126"/>
      <c r="AU172" s="126"/>
      <c r="AV172" s="126"/>
      <c r="AW172" s="126"/>
      <c r="AX172" s="126"/>
      <c r="AY172" s="126"/>
      <c r="AZ172" s="126"/>
      <c r="BA172" s="126"/>
      <c r="BB172" s="126"/>
      <c r="BC172" s="127"/>
      <c r="BD172" s="57">
        <v>15000</v>
      </c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7"/>
      <c r="BQ172" s="57"/>
      <c r="BR172" s="57"/>
      <c r="BS172" s="57"/>
      <c r="BT172" s="57"/>
      <c r="BU172" s="57"/>
      <c r="BV172" s="57"/>
      <c r="BW172" s="57"/>
      <c r="BX172" s="57"/>
      <c r="BY172" s="57"/>
      <c r="BZ172" s="57" t="s">
        <v>410</v>
      </c>
      <c r="CA172" s="57"/>
      <c r="CB172" s="57"/>
      <c r="CC172" s="57"/>
      <c r="CD172" s="57"/>
      <c r="CE172" s="57"/>
      <c r="CF172" s="57"/>
      <c r="CG172" s="57"/>
      <c r="CH172" s="57"/>
      <c r="CI172" s="57"/>
      <c r="CJ172" s="57"/>
      <c r="CK172" s="57"/>
      <c r="CL172" s="57"/>
      <c r="CM172" s="57"/>
      <c r="CN172" s="57"/>
      <c r="CO172" s="57"/>
      <c r="CP172" s="128">
        <f t="shared" si="10"/>
        <v>15000</v>
      </c>
      <c r="CQ172" s="129"/>
      <c r="CR172" s="129"/>
      <c r="CS172" s="129"/>
      <c r="CT172" s="129"/>
      <c r="CU172" s="129"/>
      <c r="CV172" s="129"/>
      <c r="CW172" s="129"/>
      <c r="CX172" s="129"/>
      <c r="CY172" s="129"/>
      <c r="CZ172" s="129"/>
      <c r="DA172" s="129"/>
      <c r="DB172" s="129"/>
      <c r="DC172" s="129"/>
      <c r="DD172" s="129"/>
      <c r="DE172" s="130"/>
    </row>
    <row r="173" spans="2:109" ht="25.5" customHeight="1">
      <c r="B173" s="50" t="s">
        <v>617</v>
      </c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2"/>
      <c r="AC173" s="122" t="s">
        <v>303</v>
      </c>
      <c r="AD173" s="123"/>
      <c r="AE173" s="123"/>
      <c r="AF173" s="123"/>
      <c r="AG173" s="123"/>
      <c r="AH173" s="124"/>
      <c r="AI173" s="125" t="s">
        <v>109</v>
      </c>
      <c r="AJ173" s="126"/>
      <c r="AK173" s="126"/>
      <c r="AL173" s="126"/>
      <c r="AM173" s="126"/>
      <c r="AN173" s="126"/>
      <c r="AO173" s="126"/>
      <c r="AP173" s="126"/>
      <c r="AQ173" s="126"/>
      <c r="AR173" s="126"/>
      <c r="AS173" s="126"/>
      <c r="AT173" s="126"/>
      <c r="AU173" s="126"/>
      <c r="AV173" s="126"/>
      <c r="AW173" s="126"/>
      <c r="AX173" s="126"/>
      <c r="AY173" s="126"/>
      <c r="AZ173" s="126"/>
      <c r="BA173" s="126"/>
      <c r="BB173" s="126"/>
      <c r="BC173" s="127"/>
      <c r="BD173" s="131">
        <f>BD174+BD180</f>
        <v>86400</v>
      </c>
      <c r="BE173" s="132"/>
      <c r="BF173" s="132"/>
      <c r="BG173" s="132"/>
      <c r="BH173" s="132"/>
      <c r="BI173" s="132"/>
      <c r="BJ173" s="132"/>
      <c r="BK173" s="132"/>
      <c r="BL173" s="132"/>
      <c r="BM173" s="132"/>
      <c r="BN173" s="132"/>
      <c r="BO173" s="132"/>
      <c r="BP173" s="132"/>
      <c r="BQ173" s="132"/>
      <c r="BR173" s="132"/>
      <c r="BS173" s="132"/>
      <c r="BT173" s="132"/>
      <c r="BU173" s="132"/>
      <c r="BV173" s="132"/>
      <c r="BW173" s="132"/>
      <c r="BX173" s="132"/>
      <c r="BY173" s="133"/>
      <c r="BZ173" s="131">
        <f>BZ180</f>
        <v>38400</v>
      </c>
      <c r="CA173" s="132"/>
      <c r="CB173" s="132"/>
      <c r="CC173" s="132"/>
      <c r="CD173" s="132"/>
      <c r="CE173" s="132"/>
      <c r="CF173" s="132"/>
      <c r="CG173" s="132"/>
      <c r="CH173" s="132"/>
      <c r="CI173" s="132"/>
      <c r="CJ173" s="132"/>
      <c r="CK173" s="132"/>
      <c r="CL173" s="132"/>
      <c r="CM173" s="132"/>
      <c r="CN173" s="132"/>
      <c r="CO173" s="133"/>
      <c r="CP173" s="128">
        <f>BD173-BZ173</f>
        <v>48000</v>
      </c>
      <c r="CQ173" s="129"/>
      <c r="CR173" s="129"/>
      <c r="CS173" s="129"/>
      <c r="CT173" s="129"/>
      <c r="CU173" s="129"/>
      <c r="CV173" s="129"/>
      <c r="CW173" s="129"/>
      <c r="CX173" s="129"/>
      <c r="CY173" s="129"/>
      <c r="CZ173" s="129"/>
      <c r="DA173" s="129"/>
      <c r="DB173" s="129"/>
      <c r="DC173" s="129"/>
      <c r="DD173" s="129"/>
      <c r="DE173" s="130"/>
    </row>
    <row r="174" spans="2:109" ht="159" customHeight="1">
      <c r="B174" s="50" t="s">
        <v>642</v>
      </c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2"/>
      <c r="AC174" s="122" t="s">
        <v>303</v>
      </c>
      <c r="AD174" s="123"/>
      <c r="AE174" s="123"/>
      <c r="AF174" s="123"/>
      <c r="AG174" s="123"/>
      <c r="AH174" s="124"/>
      <c r="AI174" s="125" t="s">
        <v>110</v>
      </c>
      <c r="AJ174" s="126"/>
      <c r="AK174" s="126"/>
      <c r="AL174" s="126"/>
      <c r="AM174" s="126"/>
      <c r="AN174" s="126"/>
      <c r="AO174" s="126"/>
      <c r="AP174" s="126"/>
      <c r="AQ174" s="126"/>
      <c r="AR174" s="126"/>
      <c r="AS174" s="126"/>
      <c r="AT174" s="126"/>
      <c r="AU174" s="126"/>
      <c r="AV174" s="126"/>
      <c r="AW174" s="126"/>
      <c r="AX174" s="126"/>
      <c r="AY174" s="126"/>
      <c r="AZ174" s="126"/>
      <c r="BA174" s="126"/>
      <c r="BB174" s="126"/>
      <c r="BC174" s="127"/>
      <c r="BD174" s="131">
        <f>BD175</f>
        <v>10000</v>
      </c>
      <c r="BE174" s="132"/>
      <c r="BF174" s="132"/>
      <c r="BG174" s="132"/>
      <c r="BH174" s="132"/>
      <c r="BI174" s="132"/>
      <c r="BJ174" s="132"/>
      <c r="BK174" s="132"/>
      <c r="BL174" s="132"/>
      <c r="BM174" s="132"/>
      <c r="BN174" s="132"/>
      <c r="BO174" s="132"/>
      <c r="BP174" s="132"/>
      <c r="BQ174" s="132"/>
      <c r="BR174" s="132"/>
      <c r="BS174" s="132"/>
      <c r="BT174" s="132"/>
      <c r="BU174" s="132"/>
      <c r="BV174" s="132"/>
      <c r="BW174" s="132"/>
      <c r="BX174" s="132"/>
      <c r="BY174" s="133"/>
      <c r="BZ174" s="131" t="str">
        <f>BZ175</f>
        <v>-</v>
      </c>
      <c r="CA174" s="132"/>
      <c r="CB174" s="132"/>
      <c r="CC174" s="132"/>
      <c r="CD174" s="132"/>
      <c r="CE174" s="132"/>
      <c r="CF174" s="132"/>
      <c r="CG174" s="132"/>
      <c r="CH174" s="132"/>
      <c r="CI174" s="132"/>
      <c r="CJ174" s="132"/>
      <c r="CK174" s="132"/>
      <c r="CL174" s="132"/>
      <c r="CM174" s="132"/>
      <c r="CN174" s="132"/>
      <c r="CO174" s="133"/>
      <c r="CP174" s="128">
        <f t="shared" si="10"/>
        <v>10000</v>
      </c>
      <c r="CQ174" s="129"/>
      <c r="CR174" s="129"/>
      <c r="CS174" s="129"/>
      <c r="CT174" s="129"/>
      <c r="CU174" s="129"/>
      <c r="CV174" s="129"/>
      <c r="CW174" s="129"/>
      <c r="CX174" s="129"/>
      <c r="CY174" s="129"/>
      <c r="CZ174" s="129"/>
      <c r="DA174" s="129"/>
      <c r="DB174" s="129"/>
      <c r="DC174" s="129"/>
      <c r="DD174" s="129"/>
      <c r="DE174" s="130"/>
    </row>
    <row r="175" spans="2:109" ht="35.25" customHeight="1">
      <c r="B175" s="50" t="s">
        <v>79</v>
      </c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2"/>
      <c r="AC175" s="122" t="s">
        <v>303</v>
      </c>
      <c r="AD175" s="123"/>
      <c r="AE175" s="123"/>
      <c r="AF175" s="123"/>
      <c r="AG175" s="123"/>
      <c r="AH175" s="124"/>
      <c r="AI175" s="125" t="s">
        <v>111</v>
      </c>
      <c r="AJ175" s="126"/>
      <c r="AK175" s="126"/>
      <c r="AL175" s="126"/>
      <c r="AM175" s="126"/>
      <c r="AN175" s="126"/>
      <c r="AO175" s="126"/>
      <c r="AP175" s="126"/>
      <c r="AQ175" s="126"/>
      <c r="AR175" s="126"/>
      <c r="AS175" s="126"/>
      <c r="AT175" s="126"/>
      <c r="AU175" s="126"/>
      <c r="AV175" s="126"/>
      <c r="AW175" s="126"/>
      <c r="AX175" s="126"/>
      <c r="AY175" s="126"/>
      <c r="AZ175" s="126"/>
      <c r="BA175" s="126"/>
      <c r="BB175" s="126"/>
      <c r="BC175" s="127"/>
      <c r="BD175" s="131">
        <f>BD176</f>
        <v>10000</v>
      </c>
      <c r="BE175" s="132"/>
      <c r="BF175" s="132"/>
      <c r="BG175" s="132"/>
      <c r="BH175" s="132"/>
      <c r="BI175" s="132"/>
      <c r="BJ175" s="132"/>
      <c r="BK175" s="132"/>
      <c r="BL175" s="132"/>
      <c r="BM175" s="132"/>
      <c r="BN175" s="132"/>
      <c r="BO175" s="132"/>
      <c r="BP175" s="132"/>
      <c r="BQ175" s="132"/>
      <c r="BR175" s="132"/>
      <c r="BS175" s="132"/>
      <c r="BT175" s="132"/>
      <c r="BU175" s="132"/>
      <c r="BV175" s="132"/>
      <c r="BW175" s="132"/>
      <c r="BX175" s="132"/>
      <c r="BY175" s="133"/>
      <c r="BZ175" s="131" t="str">
        <f>BZ177</f>
        <v>-</v>
      </c>
      <c r="CA175" s="132"/>
      <c r="CB175" s="132"/>
      <c r="CC175" s="132"/>
      <c r="CD175" s="132"/>
      <c r="CE175" s="132"/>
      <c r="CF175" s="132"/>
      <c r="CG175" s="132"/>
      <c r="CH175" s="132"/>
      <c r="CI175" s="132"/>
      <c r="CJ175" s="132"/>
      <c r="CK175" s="132"/>
      <c r="CL175" s="132"/>
      <c r="CM175" s="132"/>
      <c r="CN175" s="132"/>
      <c r="CO175" s="133"/>
      <c r="CP175" s="128">
        <f t="shared" si="10"/>
        <v>10000</v>
      </c>
      <c r="CQ175" s="129"/>
      <c r="CR175" s="129"/>
      <c r="CS175" s="129"/>
      <c r="CT175" s="129"/>
      <c r="CU175" s="129"/>
      <c r="CV175" s="129"/>
      <c r="CW175" s="129"/>
      <c r="CX175" s="129"/>
      <c r="CY175" s="129"/>
      <c r="CZ175" s="129"/>
      <c r="DA175" s="129"/>
      <c r="DB175" s="129"/>
      <c r="DC175" s="129"/>
      <c r="DD175" s="129"/>
      <c r="DE175" s="130"/>
    </row>
    <row r="176" spans="2:109" ht="36" customHeight="1">
      <c r="B176" s="50" t="s">
        <v>44</v>
      </c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2"/>
      <c r="AC176" s="122" t="s">
        <v>303</v>
      </c>
      <c r="AD176" s="123"/>
      <c r="AE176" s="123"/>
      <c r="AF176" s="123"/>
      <c r="AG176" s="123"/>
      <c r="AH176" s="124"/>
      <c r="AI176" s="125" t="s">
        <v>112</v>
      </c>
      <c r="AJ176" s="126"/>
      <c r="AK176" s="126"/>
      <c r="AL176" s="126"/>
      <c r="AM176" s="126"/>
      <c r="AN176" s="126"/>
      <c r="AO176" s="126"/>
      <c r="AP176" s="126"/>
      <c r="AQ176" s="126"/>
      <c r="AR176" s="126"/>
      <c r="AS176" s="126"/>
      <c r="AT176" s="126"/>
      <c r="AU176" s="126"/>
      <c r="AV176" s="126"/>
      <c r="AW176" s="126"/>
      <c r="AX176" s="126"/>
      <c r="AY176" s="126"/>
      <c r="AZ176" s="126"/>
      <c r="BA176" s="126"/>
      <c r="BB176" s="126"/>
      <c r="BC176" s="127"/>
      <c r="BD176" s="131">
        <f>BD177</f>
        <v>10000</v>
      </c>
      <c r="BE176" s="132"/>
      <c r="BF176" s="132"/>
      <c r="BG176" s="132"/>
      <c r="BH176" s="132"/>
      <c r="BI176" s="132"/>
      <c r="BJ176" s="132"/>
      <c r="BK176" s="132"/>
      <c r="BL176" s="132"/>
      <c r="BM176" s="132"/>
      <c r="BN176" s="132"/>
      <c r="BO176" s="132"/>
      <c r="BP176" s="132"/>
      <c r="BQ176" s="132"/>
      <c r="BR176" s="132"/>
      <c r="BS176" s="132"/>
      <c r="BT176" s="132"/>
      <c r="BU176" s="132"/>
      <c r="BV176" s="132"/>
      <c r="BW176" s="132"/>
      <c r="BX176" s="132"/>
      <c r="BY176" s="133"/>
      <c r="BZ176" s="131" t="str">
        <f>BZ177</f>
        <v>-</v>
      </c>
      <c r="CA176" s="132"/>
      <c r="CB176" s="132"/>
      <c r="CC176" s="132"/>
      <c r="CD176" s="132"/>
      <c r="CE176" s="132"/>
      <c r="CF176" s="132"/>
      <c r="CG176" s="132"/>
      <c r="CH176" s="132"/>
      <c r="CI176" s="132"/>
      <c r="CJ176" s="132"/>
      <c r="CK176" s="132"/>
      <c r="CL176" s="132"/>
      <c r="CM176" s="132"/>
      <c r="CN176" s="132"/>
      <c r="CO176" s="133"/>
      <c r="CP176" s="128">
        <f t="shared" si="10"/>
        <v>10000</v>
      </c>
      <c r="CQ176" s="129"/>
      <c r="CR176" s="129"/>
      <c r="CS176" s="129"/>
      <c r="CT176" s="129"/>
      <c r="CU176" s="129"/>
      <c r="CV176" s="129"/>
      <c r="CW176" s="129"/>
      <c r="CX176" s="129"/>
      <c r="CY176" s="129"/>
      <c r="CZ176" s="129"/>
      <c r="DA176" s="129"/>
      <c r="DB176" s="129"/>
      <c r="DC176" s="129"/>
      <c r="DD176" s="129"/>
      <c r="DE176" s="130"/>
    </row>
    <row r="177" spans="2:109" ht="35.25" customHeight="1">
      <c r="B177" s="50" t="s">
        <v>338</v>
      </c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2"/>
      <c r="AC177" s="122" t="s">
        <v>303</v>
      </c>
      <c r="AD177" s="123"/>
      <c r="AE177" s="123"/>
      <c r="AF177" s="123"/>
      <c r="AG177" s="123"/>
      <c r="AH177" s="124"/>
      <c r="AI177" s="125" t="s">
        <v>113</v>
      </c>
      <c r="AJ177" s="126"/>
      <c r="AK177" s="126"/>
      <c r="AL177" s="126"/>
      <c r="AM177" s="126"/>
      <c r="AN177" s="126"/>
      <c r="AO177" s="126"/>
      <c r="AP177" s="126"/>
      <c r="AQ177" s="126"/>
      <c r="AR177" s="126"/>
      <c r="AS177" s="126"/>
      <c r="AT177" s="126"/>
      <c r="AU177" s="126"/>
      <c r="AV177" s="126"/>
      <c r="AW177" s="126"/>
      <c r="AX177" s="126"/>
      <c r="AY177" s="126"/>
      <c r="AZ177" s="126"/>
      <c r="BA177" s="126"/>
      <c r="BB177" s="126"/>
      <c r="BC177" s="127"/>
      <c r="BD177" s="131">
        <v>10000</v>
      </c>
      <c r="BE177" s="132"/>
      <c r="BF177" s="132"/>
      <c r="BG177" s="132"/>
      <c r="BH177" s="132"/>
      <c r="BI177" s="132"/>
      <c r="BJ177" s="132"/>
      <c r="BK177" s="132"/>
      <c r="BL177" s="132"/>
      <c r="BM177" s="132"/>
      <c r="BN177" s="132"/>
      <c r="BO177" s="132"/>
      <c r="BP177" s="132"/>
      <c r="BQ177" s="132"/>
      <c r="BR177" s="132"/>
      <c r="BS177" s="132"/>
      <c r="BT177" s="132"/>
      <c r="BU177" s="132"/>
      <c r="BV177" s="132"/>
      <c r="BW177" s="132"/>
      <c r="BX177" s="132"/>
      <c r="BY177" s="133"/>
      <c r="BZ177" s="131" t="s">
        <v>410</v>
      </c>
      <c r="CA177" s="132"/>
      <c r="CB177" s="132"/>
      <c r="CC177" s="132"/>
      <c r="CD177" s="132"/>
      <c r="CE177" s="132"/>
      <c r="CF177" s="132"/>
      <c r="CG177" s="132"/>
      <c r="CH177" s="132"/>
      <c r="CI177" s="132"/>
      <c r="CJ177" s="132"/>
      <c r="CK177" s="132"/>
      <c r="CL177" s="132"/>
      <c r="CM177" s="132"/>
      <c r="CN177" s="132"/>
      <c r="CO177" s="133"/>
      <c r="CP177" s="128">
        <f t="shared" si="10"/>
        <v>10000</v>
      </c>
      <c r="CQ177" s="129"/>
      <c r="CR177" s="129"/>
      <c r="CS177" s="129"/>
      <c r="CT177" s="129"/>
      <c r="CU177" s="129"/>
      <c r="CV177" s="129"/>
      <c r="CW177" s="129"/>
      <c r="CX177" s="129"/>
      <c r="CY177" s="129"/>
      <c r="CZ177" s="129"/>
      <c r="DA177" s="129"/>
      <c r="DB177" s="129"/>
      <c r="DC177" s="129"/>
      <c r="DD177" s="129"/>
      <c r="DE177" s="130"/>
    </row>
    <row r="178" spans="2:109" ht="22.5" customHeight="1" hidden="1">
      <c r="B178" s="50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2"/>
      <c r="AC178" s="122"/>
      <c r="AD178" s="123"/>
      <c r="AE178" s="123"/>
      <c r="AF178" s="123"/>
      <c r="AG178" s="123"/>
      <c r="AH178" s="124"/>
      <c r="AI178" s="125"/>
      <c r="AJ178" s="126"/>
      <c r="AK178" s="126"/>
      <c r="AL178" s="126"/>
      <c r="AM178" s="126"/>
      <c r="AN178" s="126"/>
      <c r="AO178" s="126"/>
      <c r="AP178" s="126"/>
      <c r="AQ178" s="126"/>
      <c r="AR178" s="126"/>
      <c r="AS178" s="126"/>
      <c r="AT178" s="126"/>
      <c r="AU178" s="126"/>
      <c r="AV178" s="126"/>
      <c r="AW178" s="126"/>
      <c r="AX178" s="126"/>
      <c r="AY178" s="126"/>
      <c r="AZ178" s="126"/>
      <c r="BA178" s="126"/>
      <c r="BB178" s="126"/>
      <c r="BC178" s="127"/>
      <c r="BD178" s="131"/>
      <c r="BE178" s="132"/>
      <c r="BF178" s="132"/>
      <c r="BG178" s="132"/>
      <c r="BH178" s="132"/>
      <c r="BI178" s="132"/>
      <c r="BJ178" s="132"/>
      <c r="BK178" s="132"/>
      <c r="BL178" s="132"/>
      <c r="BM178" s="132"/>
      <c r="BN178" s="132"/>
      <c r="BO178" s="132"/>
      <c r="BP178" s="132"/>
      <c r="BQ178" s="132"/>
      <c r="BR178" s="132"/>
      <c r="BS178" s="132"/>
      <c r="BT178" s="132"/>
      <c r="BU178" s="132"/>
      <c r="BV178" s="132"/>
      <c r="BW178" s="132"/>
      <c r="BX178" s="132"/>
      <c r="BY178" s="133"/>
      <c r="BZ178" s="131"/>
      <c r="CA178" s="132"/>
      <c r="CB178" s="132"/>
      <c r="CC178" s="132"/>
      <c r="CD178" s="132"/>
      <c r="CE178" s="132"/>
      <c r="CF178" s="132"/>
      <c r="CG178" s="132"/>
      <c r="CH178" s="132"/>
      <c r="CI178" s="132"/>
      <c r="CJ178" s="132"/>
      <c r="CK178" s="132"/>
      <c r="CL178" s="132"/>
      <c r="CM178" s="132"/>
      <c r="CN178" s="132"/>
      <c r="CO178" s="133"/>
      <c r="CP178" s="128"/>
      <c r="CQ178" s="129"/>
      <c r="CR178" s="129"/>
      <c r="CS178" s="129"/>
      <c r="CT178" s="129"/>
      <c r="CU178" s="129"/>
      <c r="CV178" s="129"/>
      <c r="CW178" s="129"/>
      <c r="CX178" s="129"/>
      <c r="CY178" s="129"/>
      <c r="CZ178" s="129"/>
      <c r="DA178" s="129"/>
      <c r="DB178" s="129"/>
      <c r="DC178" s="129"/>
      <c r="DD178" s="129"/>
      <c r="DE178" s="130"/>
    </row>
    <row r="179" spans="2:109" ht="22.5" customHeight="1" hidden="1">
      <c r="B179" s="50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2"/>
      <c r="AC179" s="122"/>
      <c r="AD179" s="123"/>
      <c r="AE179" s="123"/>
      <c r="AF179" s="123"/>
      <c r="AG179" s="123"/>
      <c r="AH179" s="124"/>
      <c r="AI179" s="125"/>
      <c r="AJ179" s="126"/>
      <c r="AK179" s="126"/>
      <c r="AL179" s="126"/>
      <c r="AM179" s="126"/>
      <c r="AN179" s="126"/>
      <c r="AO179" s="126"/>
      <c r="AP179" s="126"/>
      <c r="AQ179" s="126"/>
      <c r="AR179" s="126"/>
      <c r="AS179" s="126"/>
      <c r="AT179" s="126"/>
      <c r="AU179" s="126"/>
      <c r="AV179" s="126"/>
      <c r="AW179" s="126"/>
      <c r="AX179" s="126"/>
      <c r="AY179" s="126"/>
      <c r="AZ179" s="126"/>
      <c r="BA179" s="126"/>
      <c r="BB179" s="126"/>
      <c r="BC179" s="127"/>
      <c r="BD179" s="131"/>
      <c r="BE179" s="132"/>
      <c r="BF179" s="132"/>
      <c r="BG179" s="132"/>
      <c r="BH179" s="132"/>
      <c r="BI179" s="132"/>
      <c r="BJ179" s="132"/>
      <c r="BK179" s="132"/>
      <c r="BL179" s="132"/>
      <c r="BM179" s="132"/>
      <c r="BN179" s="132"/>
      <c r="BO179" s="132"/>
      <c r="BP179" s="132"/>
      <c r="BQ179" s="132"/>
      <c r="BR179" s="132"/>
      <c r="BS179" s="132"/>
      <c r="BT179" s="132"/>
      <c r="BU179" s="132"/>
      <c r="BV179" s="132"/>
      <c r="BW179" s="132"/>
      <c r="BX179" s="132"/>
      <c r="BY179" s="133"/>
      <c r="BZ179" s="131"/>
      <c r="CA179" s="132"/>
      <c r="CB179" s="132"/>
      <c r="CC179" s="132"/>
      <c r="CD179" s="132"/>
      <c r="CE179" s="132"/>
      <c r="CF179" s="132"/>
      <c r="CG179" s="132"/>
      <c r="CH179" s="132"/>
      <c r="CI179" s="132"/>
      <c r="CJ179" s="132"/>
      <c r="CK179" s="132"/>
      <c r="CL179" s="132"/>
      <c r="CM179" s="132"/>
      <c r="CN179" s="132"/>
      <c r="CO179" s="133"/>
      <c r="CP179" s="128"/>
      <c r="CQ179" s="129"/>
      <c r="CR179" s="129"/>
      <c r="CS179" s="129"/>
      <c r="CT179" s="129"/>
      <c r="CU179" s="129"/>
      <c r="CV179" s="129"/>
      <c r="CW179" s="129"/>
      <c r="CX179" s="129"/>
      <c r="CY179" s="129"/>
      <c r="CZ179" s="129"/>
      <c r="DA179" s="129"/>
      <c r="DB179" s="129"/>
      <c r="DC179" s="129"/>
      <c r="DD179" s="129"/>
      <c r="DE179" s="130"/>
    </row>
    <row r="180" spans="2:109" ht="19.5" customHeight="1">
      <c r="B180" s="144" t="s">
        <v>288</v>
      </c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6"/>
      <c r="AC180" s="159" t="s">
        <v>303</v>
      </c>
      <c r="AD180" s="160"/>
      <c r="AE180" s="160"/>
      <c r="AF180" s="160"/>
      <c r="AG180" s="160"/>
      <c r="AH180" s="161"/>
      <c r="AI180" s="153" t="s">
        <v>114</v>
      </c>
      <c r="AJ180" s="154"/>
      <c r="AK180" s="154"/>
      <c r="AL180" s="154"/>
      <c r="AM180" s="154"/>
      <c r="AN180" s="154"/>
      <c r="AO180" s="154"/>
      <c r="AP180" s="154"/>
      <c r="AQ180" s="154"/>
      <c r="AR180" s="154"/>
      <c r="AS180" s="154"/>
      <c r="AT180" s="154"/>
      <c r="AU180" s="154"/>
      <c r="AV180" s="154"/>
      <c r="AW180" s="154"/>
      <c r="AX180" s="154"/>
      <c r="AY180" s="154"/>
      <c r="AZ180" s="154"/>
      <c r="BA180" s="154"/>
      <c r="BB180" s="154"/>
      <c r="BC180" s="155"/>
      <c r="BD180" s="164">
        <f>BD182</f>
        <v>76400</v>
      </c>
      <c r="BE180" s="165"/>
      <c r="BF180" s="165"/>
      <c r="BG180" s="165"/>
      <c r="BH180" s="165"/>
      <c r="BI180" s="165"/>
      <c r="BJ180" s="165"/>
      <c r="BK180" s="165"/>
      <c r="BL180" s="165"/>
      <c r="BM180" s="165"/>
      <c r="BN180" s="165"/>
      <c r="BO180" s="165"/>
      <c r="BP180" s="165"/>
      <c r="BQ180" s="165"/>
      <c r="BR180" s="165"/>
      <c r="BS180" s="165"/>
      <c r="BT180" s="165"/>
      <c r="BU180" s="165"/>
      <c r="BV180" s="165"/>
      <c r="BW180" s="165"/>
      <c r="BX180" s="165"/>
      <c r="BY180" s="166"/>
      <c r="BZ180" s="164">
        <f>BZ182</f>
        <v>38400</v>
      </c>
      <c r="CA180" s="165"/>
      <c r="CB180" s="165"/>
      <c r="CC180" s="165"/>
      <c r="CD180" s="165"/>
      <c r="CE180" s="165"/>
      <c r="CF180" s="165"/>
      <c r="CG180" s="165"/>
      <c r="CH180" s="165"/>
      <c r="CI180" s="165"/>
      <c r="CJ180" s="165"/>
      <c r="CK180" s="165"/>
      <c r="CL180" s="165"/>
      <c r="CM180" s="165"/>
      <c r="CN180" s="165"/>
      <c r="CO180" s="166"/>
      <c r="CP180" s="164">
        <f>BD180-BZ180</f>
        <v>38000</v>
      </c>
      <c r="CQ180" s="165"/>
      <c r="CR180" s="165"/>
      <c r="CS180" s="165"/>
      <c r="CT180" s="165"/>
      <c r="CU180" s="165"/>
      <c r="CV180" s="165"/>
      <c r="CW180" s="165"/>
      <c r="CX180" s="165"/>
      <c r="CY180" s="165"/>
      <c r="CZ180" s="165"/>
      <c r="DA180" s="165"/>
      <c r="DB180" s="165"/>
      <c r="DC180" s="165"/>
      <c r="DD180" s="165"/>
      <c r="DE180" s="166"/>
    </row>
    <row r="181" spans="2:109" ht="177" customHeight="1">
      <c r="B181" s="147"/>
      <c r="C181" s="148"/>
      <c r="D181" s="148"/>
      <c r="E181" s="148"/>
      <c r="F181" s="148"/>
      <c r="G181" s="148"/>
      <c r="H181" s="148"/>
      <c r="I181" s="148"/>
      <c r="J181" s="148"/>
      <c r="K181" s="148"/>
      <c r="L181" s="148"/>
      <c r="M181" s="148"/>
      <c r="N181" s="148"/>
      <c r="O181" s="148"/>
      <c r="P181" s="148"/>
      <c r="Q181" s="148"/>
      <c r="R181" s="148"/>
      <c r="S181" s="148"/>
      <c r="T181" s="148"/>
      <c r="U181" s="148"/>
      <c r="V181" s="148"/>
      <c r="W181" s="148"/>
      <c r="X181" s="148"/>
      <c r="Y181" s="148"/>
      <c r="Z181" s="148"/>
      <c r="AA181" s="148"/>
      <c r="AB181" s="149"/>
      <c r="AC181" s="162"/>
      <c r="AD181" s="77"/>
      <c r="AE181" s="77"/>
      <c r="AF181" s="77"/>
      <c r="AG181" s="77"/>
      <c r="AH181" s="163"/>
      <c r="AI181" s="156"/>
      <c r="AJ181" s="157"/>
      <c r="AK181" s="157"/>
      <c r="AL181" s="157"/>
      <c r="AM181" s="157"/>
      <c r="AN181" s="157"/>
      <c r="AO181" s="157"/>
      <c r="AP181" s="157"/>
      <c r="AQ181" s="157"/>
      <c r="AR181" s="157"/>
      <c r="AS181" s="157"/>
      <c r="AT181" s="157"/>
      <c r="AU181" s="157"/>
      <c r="AV181" s="157"/>
      <c r="AW181" s="157"/>
      <c r="AX181" s="157"/>
      <c r="AY181" s="157"/>
      <c r="AZ181" s="157"/>
      <c r="BA181" s="157"/>
      <c r="BB181" s="157"/>
      <c r="BC181" s="158"/>
      <c r="BD181" s="128"/>
      <c r="BE181" s="129"/>
      <c r="BF181" s="129"/>
      <c r="BG181" s="129"/>
      <c r="BH181" s="129"/>
      <c r="BI181" s="129"/>
      <c r="BJ181" s="129"/>
      <c r="BK181" s="129"/>
      <c r="BL181" s="129"/>
      <c r="BM181" s="129"/>
      <c r="BN181" s="129"/>
      <c r="BO181" s="129"/>
      <c r="BP181" s="129"/>
      <c r="BQ181" s="129"/>
      <c r="BR181" s="129"/>
      <c r="BS181" s="129"/>
      <c r="BT181" s="129"/>
      <c r="BU181" s="129"/>
      <c r="BV181" s="129"/>
      <c r="BW181" s="129"/>
      <c r="BX181" s="129"/>
      <c r="BY181" s="130"/>
      <c r="BZ181" s="128"/>
      <c r="CA181" s="129"/>
      <c r="CB181" s="129"/>
      <c r="CC181" s="129"/>
      <c r="CD181" s="129"/>
      <c r="CE181" s="129"/>
      <c r="CF181" s="129"/>
      <c r="CG181" s="129"/>
      <c r="CH181" s="129"/>
      <c r="CI181" s="129"/>
      <c r="CJ181" s="129"/>
      <c r="CK181" s="129"/>
      <c r="CL181" s="129"/>
      <c r="CM181" s="129"/>
      <c r="CN181" s="129"/>
      <c r="CO181" s="130"/>
      <c r="CP181" s="128"/>
      <c r="CQ181" s="129"/>
      <c r="CR181" s="129"/>
      <c r="CS181" s="129"/>
      <c r="CT181" s="129"/>
      <c r="CU181" s="129"/>
      <c r="CV181" s="129"/>
      <c r="CW181" s="129"/>
      <c r="CX181" s="129"/>
      <c r="CY181" s="129"/>
      <c r="CZ181" s="129"/>
      <c r="DA181" s="129"/>
      <c r="DB181" s="129"/>
      <c r="DC181" s="129"/>
      <c r="DD181" s="129"/>
      <c r="DE181" s="130"/>
    </row>
    <row r="182" spans="2:109" ht="18.75" customHeight="1">
      <c r="B182" s="50" t="s">
        <v>83</v>
      </c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2"/>
      <c r="AC182" s="122" t="s">
        <v>303</v>
      </c>
      <c r="AD182" s="123"/>
      <c r="AE182" s="123"/>
      <c r="AF182" s="123"/>
      <c r="AG182" s="123"/>
      <c r="AH182" s="124"/>
      <c r="AI182" s="125" t="s">
        <v>115</v>
      </c>
      <c r="AJ182" s="126"/>
      <c r="AK182" s="126"/>
      <c r="AL182" s="126"/>
      <c r="AM182" s="126"/>
      <c r="AN182" s="126"/>
      <c r="AO182" s="126"/>
      <c r="AP182" s="126"/>
      <c r="AQ182" s="126"/>
      <c r="AR182" s="126"/>
      <c r="AS182" s="126"/>
      <c r="AT182" s="126"/>
      <c r="AU182" s="126"/>
      <c r="AV182" s="126"/>
      <c r="AW182" s="126"/>
      <c r="AX182" s="126"/>
      <c r="AY182" s="126"/>
      <c r="AZ182" s="126"/>
      <c r="BA182" s="126"/>
      <c r="BB182" s="126"/>
      <c r="BC182" s="127"/>
      <c r="BD182" s="131">
        <f>BD183</f>
        <v>76400</v>
      </c>
      <c r="BE182" s="132"/>
      <c r="BF182" s="132"/>
      <c r="BG182" s="132"/>
      <c r="BH182" s="132"/>
      <c r="BI182" s="132"/>
      <c r="BJ182" s="132"/>
      <c r="BK182" s="132"/>
      <c r="BL182" s="132"/>
      <c r="BM182" s="132"/>
      <c r="BN182" s="132"/>
      <c r="BO182" s="132"/>
      <c r="BP182" s="132"/>
      <c r="BQ182" s="132"/>
      <c r="BR182" s="132"/>
      <c r="BS182" s="132"/>
      <c r="BT182" s="132"/>
      <c r="BU182" s="132"/>
      <c r="BV182" s="132"/>
      <c r="BW182" s="132"/>
      <c r="BX182" s="132"/>
      <c r="BY182" s="133"/>
      <c r="BZ182" s="131">
        <f>BZ183</f>
        <v>38400</v>
      </c>
      <c r="CA182" s="132"/>
      <c r="CB182" s="132"/>
      <c r="CC182" s="132"/>
      <c r="CD182" s="132"/>
      <c r="CE182" s="132"/>
      <c r="CF182" s="132"/>
      <c r="CG182" s="132"/>
      <c r="CH182" s="132"/>
      <c r="CI182" s="132"/>
      <c r="CJ182" s="132"/>
      <c r="CK182" s="132"/>
      <c r="CL182" s="132"/>
      <c r="CM182" s="132"/>
      <c r="CN182" s="132"/>
      <c r="CO182" s="133"/>
      <c r="CP182" s="131">
        <f>BD182-BZ182</f>
        <v>38000</v>
      </c>
      <c r="CQ182" s="132"/>
      <c r="CR182" s="132"/>
      <c r="CS182" s="132"/>
      <c r="CT182" s="132"/>
      <c r="CU182" s="132"/>
      <c r="CV182" s="132"/>
      <c r="CW182" s="132"/>
      <c r="CX182" s="132"/>
      <c r="CY182" s="132"/>
      <c r="CZ182" s="132"/>
      <c r="DA182" s="132"/>
      <c r="DB182" s="132"/>
      <c r="DC182" s="132"/>
      <c r="DD182" s="132"/>
      <c r="DE182" s="133"/>
    </row>
    <row r="183" spans="2:109" ht="18.75" customHeight="1">
      <c r="B183" s="50" t="s">
        <v>395</v>
      </c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2"/>
      <c r="AC183" s="122" t="s">
        <v>303</v>
      </c>
      <c r="AD183" s="123"/>
      <c r="AE183" s="123"/>
      <c r="AF183" s="123"/>
      <c r="AG183" s="123"/>
      <c r="AH183" s="124"/>
      <c r="AI183" s="125" t="s">
        <v>116</v>
      </c>
      <c r="AJ183" s="126"/>
      <c r="AK183" s="126"/>
      <c r="AL183" s="126"/>
      <c r="AM183" s="126"/>
      <c r="AN183" s="126"/>
      <c r="AO183" s="126"/>
      <c r="AP183" s="126"/>
      <c r="AQ183" s="126"/>
      <c r="AR183" s="126"/>
      <c r="AS183" s="126"/>
      <c r="AT183" s="126"/>
      <c r="AU183" s="126"/>
      <c r="AV183" s="126"/>
      <c r="AW183" s="126"/>
      <c r="AX183" s="126"/>
      <c r="AY183" s="126"/>
      <c r="AZ183" s="126"/>
      <c r="BA183" s="126"/>
      <c r="BB183" s="126"/>
      <c r="BC183" s="127"/>
      <c r="BD183" s="131">
        <v>76400</v>
      </c>
      <c r="BE183" s="132"/>
      <c r="BF183" s="132"/>
      <c r="BG183" s="132"/>
      <c r="BH183" s="132"/>
      <c r="BI183" s="132"/>
      <c r="BJ183" s="132"/>
      <c r="BK183" s="132"/>
      <c r="BL183" s="132"/>
      <c r="BM183" s="132"/>
      <c r="BN183" s="132"/>
      <c r="BO183" s="132"/>
      <c r="BP183" s="132"/>
      <c r="BQ183" s="132"/>
      <c r="BR183" s="132"/>
      <c r="BS183" s="132"/>
      <c r="BT183" s="132"/>
      <c r="BU183" s="132"/>
      <c r="BV183" s="132"/>
      <c r="BW183" s="132"/>
      <c r="BX183" s="132"/>
      <c r="BY183" s="133"/>
      <c r="BZ183" s="131">
        <v>38400</v>
      </c>
      <c r="CA183" s="132"/>
      <c r="CB183" s="132"/>
      <c r="CC183" s="132"/>
      <c r="CD183" s="132"/>
      <c r="CE183" s="132"/>
      <c r="CF183" s="132"/>
      <c r="CG183" s="132"/>
      <c r="CH183" s="132"/>
      <c r="CI183" s="132"/>
      <c r="CJ183" s="132"/>
      <c r="CK183" s="132"/>
      <c r="CL183" s="132"/>
      <c r="CM183" s="132"/>
      <c r="CN183" s="132"/>
      <c r="CO183" s="133"/>
      <c r="CP183" s="131">
        <f>BD183-BZ183</f>
        <v>38000</v>
      </c>
      <c r="CQ183" s="132"/>
      <c r="CR183" s="132"/>
      <c r="CS183" s="132"/>
      <c r="CT183" s="132"/>
      <c r="CU183" s="132"/>
      <c r="CV183" s="132"/>
      <c r="CW183" s="132"/>
      <c r="CX183" s="132"/>
      <c r="CY183" s="132"/>
      <c r="CZ183" s="132"/>
      <c r="DA183" s="132"/>
      <c r="DB183" s="132"/>
      <c r="DC183" s="132"/>
      <c r="DD183" s="132"/>
      <c r="DE183" s="133"/>
    </row>
    <row r="184" spans="2:109" ht="18.75" customHeight="1" hidden="1">
      <c r="B184" s="50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2"/>
      <c r="AC184" s="122"/>
      <c r="AD184" s="123"/>
      <c r="AE184" s="123"/>
      <c r="AF184" s="123"/>
      <c r="AG184" s="123"/>
      <c r="AH184" s="124"/>
      <c r="AI184" s="125"/>
      <c r="AJ184" s="126"/>
      <c r="AK184" s="126"/>
      <c r="AL184" s="126"/>
      <c r="AM184" s="126"/>
      <c r="AN184" s="126"/>
      <c r="AO184" s="126"/>
      <c r="AP184" s="126"/>
      <c r="AQ184" s="126"/>
      <c r="AR184" s="126"/>
      <c r="AS184" s="126"/>
      <c r="AT184" s="126"/>
      <c r="AU184" s="126"/>
      <c r="AV184" s="126"/>
      <c r="AW184" s="126"/>
      <c r="AX184" s="126"/>
      <c r="AY184" s="126"/>
      <c r="AZ184" s="126"/>
      <c r="BA184" s="126"/>
      <c r="BB184" s="126"/>
      <c r="BC184" s="127"/>
      <c r="BD184" s="131"/>
      <c r="BE184" s="132"/>
      <c r="BF184" s="132"/>
      <c r="BG184" s="132"/>
      <c r="BH184" s="132"/>
      <c r="BI184" s="132"/>
      <c r="BJ184" s="132"/>
      <c r="BK184" s="132"/>
      <c r="BL184" s="132"/>
      <c r="BM184" s="132"/>
      <c r="BN184" s="132"/>
      <c r="BO184" s="132"/>
      <c r="BP184" s="132"/>
      <c r="BQ184" s="132"/>
      <c r="BR184" s="132"/>
      <c r="BS184" s="132"/>
      <c r="BT184" s="132"/>
      <c r="BU184" s="132"/>
      <c r="BV184" s="132"/>
      <c r="BW184" s="132"/>
      <c r="BX184" s="132"/>
      <c r="BY184" s="133"/>
      <c r="BZ184" s="131"/>
      <c r="CA184" s="132"/>
      <c r="CB184" s="132"/>
      <c r="CC184" s="132"/>
      <c r="CD184" s="132"/>
      <c r="CE184" s="132"/>
      <c r="CF184" s="132"/>
      <c r="CG184" s="132"/>
      <c r="CH184" s="132"/>
      <c r="CI184" s="132"/>
      <c r="CJ184" s="132"/>
      <c r="CK184" s="132"/>
      <c r="CL184" s="132"/>
      <c r="CM184" s="132"/>
      <c r="CN184" s="132"/>
      <c r="CO184" s="133"/>
      <c r="CP184" s="131">
        <f aca="true" t="shared" si="11" ref="CP184:CP196">BD184-BZ184</f>
        <v>0</v>
      </c>
      <c r="CQ184" s="132"/>
      <c r="CR184" s="132"/>
      <c r="CS184" s="132"/>
      <c r="CT184" s="132"/>
      <c r="CU184" s="132"/>
      <c r="CV184" s="132"/>
      <c r="CW184" s="132"/>
      <c r="CX184" s="132"/>
      <c r="CY184" s="132"/>
      <c r="CZ184" s="132"/>
      <c r="DA184" s="132"/>
      <c r="DB184" s="132"/>
      <c r="DC184" s="132"/>
      <c r="DD184" s="132"/>
      <c r="DE184" s="133"/>
    </row>
    <row r="185" spans="2:109" ht="36.75" customHeight="1" hidden="1">
      <c r="B185" s="50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2"/>
      <c r="AC185" s="122"/>
      <c r="AD185" s="123"/>
      <c r="AE185" s="123"/>
      <c r="AF185" s="123"/>
      <c r="AG185" s="123"/>
      <c r="AH185" s="124"/>
      <c r="AI185" s="125"/>
      <c r="AJ185" s="126"/>
      <c r="AK185" s="126"/>
      <c r="AL185" s="126"/>
      <c r="AM185" s="126"/>
      <c r="AN185" s="126"/>
      <c r="AO185" s="126"/>
      <c r="AP185" s="126"/>
      <c r="AQ185" s="126"/>
      <c r="AR185" s="126"/>
      <c r="AS185" s="126"/>
      <c r="AT185" s="126"/>
      <c r="AU185" s="126"/>
      <c r="AV185" s="126"/>
      <c r="AW185" s="126"/>
      <c r="AX185" s="126"/>
      <c r="AY185" s="126"/>
      <c r="AZ185" s="126"/>
      <c r="BA185" s="126"/>
      <c r="BB185" s="126"/>
      <c r="BC185" s="127"/>
      <c r="BD185" s="131"/>
      <c r="BE185" s="132"/>
      <c r="BF185" s="132"/>
      <c r="BG185" s="132"/>
      <c r="BH185" s="132"/>
      <c r="BI185" s="132"/>
      <c r="BJ185" s="132"/>
      <c r="BK185" s="132"/>
      <c r="BL185" s="132"/>
      <c r="BM185" s="132"/>
      <c r="BN185" s="132"/>
      <c r="BO185" s="132"/>
      <c r="BP185" s="132"/>
      <c r="BQ185" s="132"/>
      <c r="BR185" s="132"/>
      <c r="BS185" s="132"/>
      <c r="BT185" s="132"/>
      <c r="BU185" s="132"/>
      <c r="BV185" s="132"/>
      <c r="BW185" s="132"/>
      <c r="BX185" s="132"/>
      <c r="BY185" s="133"/>
      <c r="BZ185" s="131"/>
      <c r="CA185" s="132"/>
      <c r="CB185" s="132"/>
      <c r="CC185" s="132"/>
      <c r="CD185" s="132"/>
      <c r="CE185" s="132"/>
      <c r="CF185" s="132"/>
      <c r="CG185" s="132"/>
      <c r="CH185" s="132"/>
      <c r="CI185" s="132"/>
      <c r="CJ185" s="132"/>
      <c r="CK185" s="132"/>
      <c r="CL185" s="132"/>
      <c r="CM185" s="132"/>
      <c r="CN185" s="132"/>
      <c r="CO185" s="133"/>
      <c r="CP185" s="131">
        <f t="shared" si="11"/>
        <v>0</v>
      </c>
      <c r="CQ185" s="132"/>
      <c r="CR185" s="132"/>
      <c r="CS185" s="132"/>
      <c r="CT185" s="132"/>
      <c r="CU185" s="132"/>
      <c r="CV185" s="132"/>
      <c r="CW185" s="132"/>
      <c r="CX185" s="132"/>
      <c r="CY185" s="132"/>
      <c r="CZ185" s="132"/>
      <c r="DA185" s="132"/>
      <c r="DB185" s="132"/>
      <c r="DC185" s="132"/>
      <c r="DD185" s="132"/>
      <c r="DE185" s="133"/>
    </row>
    <row r="186" spans="2:109" ht="25.5" customHeight="1">
      <c r="B186" s="50" t="s">
        <v>618</v>
      </c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2"/>
      <c r="AC186" s="122" t="s">
        <v>303</v>
      </c>
      <c r="AD186" s="123"/>
      <c r="AE186" s="123"/>
      <c r="AF186" s="123"/>
      <c r="AG186" s="123"/>
      <c r="AH186" s="124"/>
      <c r="AI186" s="125" t="s">
        <v>117</v>
      </c>
      <c r="AJ186" s="126"/>
      <c r="AK186" s="126"/>
      <c r="AL186" s="126"/>
      <c r="AM186" s="126"/>
      <c r="AN186" s="126"/>
      <c r="AO186" s="126"/>
      <c r="AP186" s="126"/>
      <c r="AQ186" s="126"/>
      <c r="AR186" s="126"/>
      <c r="AS186" s="126"/>
      <c r="AT186" s="126"/>
      <c r="AU186" s="126"/>
      <c r="AV186" s="126"/>
      <c r="AW186" s="126"/>
      <c r="AX186" s="126"/>
      <c r="AY186" s="126"/>
      <c r="AZ186" s="126"/>
      <c r="BA186" s="126"/>
      <c r="BB186" s="126"/>
      <c r="BC186" s="127"/>
      <c r="BD186" s="131">
        <f>BD187</f>
        <v>15000</v>
      </c>
      <c r="BE186" s="132"/>
      <c r="BF186" s="132"/>
      <c r="BG186" s="132"/>
      <c r="BH186" s="132"/>
      <c r="BI186" s="132"/>
      <c r="BJ186" s="132"/>
      <c r="BK186" s="132"/>
      <c r="BL186" s="132"/>
      <c r="BM186" s="132"/>
      <c r="BN186" s="132"/>
      <c r="BO186" s="132"/>
      <c r="BP186" s="132"/>
      <c r="BQ186" s="132"/>
      <c r="BR186" s="132"/>
      <c r="BS186" s="132"/>
      <c r="BT186" s="132"/>
      <c r="BU186" s="132"/>
      <c r="BV186" s="132"/>
      <c r="BW186" s="132"/>
      <c r="BX186" s="132"/>
      <c r="BY186" s="133"/>
      <c r="BZ186" s="131">
        <f>BZ187</f>
        <v>14000</v>
      </c>
      <c r="CA186" s="132"/>
      <c r="CB186" s="132"/>
      <c r="CC186" s="132"/>
      <c r="CD186" s="132"/>
      <c r="CE186" s="132"/>
      <c r="CF186" s="132"/>
      <c r="CG186" s="132"/>
      <c r="CH186" s="132"/>
      <c r="CI186" s="132"/>
      <c r="CJ186" s="132"/>
      <c r="CK186" s="132"/>
      <c r="CL186" s="132"/>
      <c r="CM186" s="132"/>
      <c r="CN186" s="132"/>
      <c r="CO186" s="133"/>
      <c r="CP186" s="131">
        <f t="shared" si="11"/>
        <v>1000</v>
      </c>
      <c r="CQ186" s="132"/>
      <c r="CR186" s="132"/>
      <c r="CS186" s="132"/>
      <c r="CT186" s="132"/>
      <c r="CU186" s="132"/>
      <c r="CV186" s="132"/>
      <c r="CW186" s="132"/>
      <c r="CX186" s="132"/>
      <c r="CY186" s="132"/>
      <c r="CZ186" s="132"/>
      <c r="DA186" s="132"/>
      <c r="DB186" s="132"/>
      <c r="DC186" s="132"/>
      <c r="DD186" s="132"/>
      <c r="DE186" s="133"/>
    </row>
    <row r="187" spans="2:109" ht="114" customHeight="1">
      <c r="B187" s="50" t="s">
        <v>265</v>
      </c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2"/>
      <c r="AC187" s="122" t="s">
        <v>303</v>
      </c>
      <c r="AD187" s="123"/>
      <c r="AE187" s="123"/>
      <c r="AF187" s="123"/>
      <c r="AG187" s="123"/>
      <c r="AH187" s="124"/>
      <c r="AI187" s="125" t="s">
        <v>118</v>
      </c>
      <c r="AJ187" s="126"/>
      <c r="AK187" s="126"/>
      <c r="AL187" s="126"/>
      <c r="AM187" s="126"/>
      <c r="AN187" s="126"/>
      <c r="AO187" s="126"/>
      <c r="AP187" s="126"/>
      <c r="AQ187" s="126"/>
      <c r="AR187" s="126"/>
      <c r="AS187" s="126"/>
      <c r="AT187" s="126"/>
      <c r="AU187" s="126"/>
      <c r="AV187" s="126"/>
      <c r="AW187" s="126"/>
      <c r="AX187" s="126"/>
      <c r="AY187" s="126"/>
      <c r="AZ187" s="126"/>
      <c r="BA187" s="126"/>
      <c r="BB187" s="126"/>
      <c r="BC187" s="127"/>
      <c r="BD187" s="131">
        <f>BD188</f>
        <v>15000</v>
      </c>
      <c r="BE187" s="132"/>
      <c r="BF187" s="132"/>
      <c r="BG187" s="132"/>
      <c r="BH187" s="132"/>
      <c r="BI187" s="132"/>
      <c r="BJ187" s="132"/>
      <c r="BK187" s="132"/>
      <c r="BL187" s="132"/>
      <c r="BM187" s="132"/>
      <c r="BN187" s="132"/>
      <c r="BO187" s="132"/>
      <c r="BP187" s="132"/>
      <c r="BQ187" s="132"/>
      <c r="BR187" s="132"/>
      <c r="BS187" s="132"/>
      <c r="BT187" s="132"/>
      <c r="BU187" s="132"/>
      <c r="BV187" s="132"/>
      <c r="BW187" s="132"/>
      <c r="BX187" s="132"/>
      <c r="BY187" s="133"/>
      <c r="BZ187" s="131">
        <f>BZ188</f>
        <v>14000</v>
      </c>
      <c r="CA187" s="132"/>
      <c r="CB187" s="132"/>
      <c r="CC187" s="132"/>
      <c r="CD187" s="132"/>
      <c r="CE187" s="132"/>
      <c r="CF187" s="132"/>
      <c r="CG187" s="132"/>
      <c r="CH187" s="132"/>
      <c r="CI187" s="132"/>
      <c r="CJ187" s="132"/>
      <c r="CK187" s="132"/>
      <c r="CL187" s="132"/>
      <c r="CM187" s="132"/>
      <c r="CN187" s="132"/>
      <c r="CO187" s="133"/>
      <c r="CP187" s="131">
        <f t="shared" si="11"/>
        <v>1000</v>
      </c>
      <c r="CQ187" s="132"/>
      <c r="CR187" s="132"/>
      <c r="CS187" s="132"/>
      <c r="CT187" s="132"/>
      <c r="CU187" s="132"/>
      <c r="CV187" s="132"/>
      <c r="CW187" s="132"/>
      <c r="CX187" s="132"/>
      <c r="CY187" s="132"/>
      <c r="CZ187" s="132"/>
      <c r="DA187" s="132"/>
      <c r="DB187" s="132"/>
      <c r="DC187" s="132"/>
      <c r="DD187" s="132"/>
      <c r="DE187" s="133"/>
    </row>
    <row r="188" spans="2:109" ht="35.25" customHeight="1">
      <c r="B188" s="50" t="s">
        <v>79</v>
      </c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2"/>
      <c r="AC188" s="122" t="s">
        <v>303</v>
      </c>
      <c r="AD188" s="123"/>
      <c r="AE188" s="123"/>
      <c r="AF188" s="123"/>
      <c r="AG188" s="123"/>
      <c r="AH188" s="124"/>
      <c r="AI188" s="125" t="s">
        <v>119</v>
      </c>
      <c r="AJ188" s="126"/>
      <c r="AK188" s="126"/>
      <c r="AL188" s="126"/>
      <c r="AM188" s="126"/>
      <c r="AN188" s="126"/>
      <c r="AO188" s="126"/>
      <c r="AP188" s="126"/>
      <c r="AQ188" s="126"/>
      <c r="AR188" s="126"/>
      <c r="AS188" s="126"/>
      <c r="AT188" s="126"/>
      <c r="AU188" s="126"/>
      <c r="AV188" s="126"/>
      <c r="AW188" s="126"/>
      <c r="AX188" s="126"/>
      <c r="AY188" s="126"/>
      <c r="AZ188" s="126"/>
      <c r="BA188" s="126"/>
      <c r="BB188" s="126"/>
      <c r="BC188" s="127"/>
      <c r="BD188" s="131">
        <f>BD189+BD195</f>
        <v>15000</v>
      </c>
      <c r="BE188" s="132"/>
      <c r="BF188" s="132"/>
      <c r="BG188" s="132"/>
      <c r="BH188" s="132"/>
      <c r="BI188" s="132"/>
      <c r="BJ188" s="132"/>
      <c r="BK188" s="132"/>
      <c r="BL188" s="132"/>
      <c r="BM188" s="132"/>
      <c r="BN188" s="132"/>
      <c r="BO188" s="132"/>
      <c r="BP188" s="132"/>
      <c r="BQ188" s="132"/>
      <c r="BR188" s="132"/>
      <c r="BS188" s="132"/>
      <c r="BT188" s="132"/>
      <c r="BU188" s="132"/>
      <c r="BV188" s="132"/>
      <c r="BW188" s="132"/>
      <c r="BX188" s="132"/>
      <c r="BY188" s="133"/>
      <c r="BZ188" s="131">
        <f>BZ195</f>
        <v>14000</v>
      </c>
      <c r="CA188" s="132"/>
      <c r="CB188" s="132"/>
      <c r="CC188" s="132"/>
      <c r="CD188" s="132"/>
      <c r="CE188" s="132"/>
      <c r="CF188" s="132"/>
      <c r="CG188" s="132"/>
      <c r="CH188" s="132"/>
      <c r="CI188" s="132"/>
      <c r="CJ188" s="132"/>
      <c r="CK188" s="132"/>
      <c r="CL188" s="132"/>
      <c r="CM188" s="132"/>
      <c r="CN188" s="132"/>
      <c r="CO188" s="133"/>
      <c r="CP188" s="131">
        <f t="shared" si="11"/>
        <v>1000</v>
      </c>
      <c r="CQ188" s="132"/>
      <c r="CR188" s="132"/>
      <c r="CS188" s="132"/>
      <c r="CT188" s="132"/>
      <c r="CU188" s="132"/>
      <c r="CV188" s="132"/>
      <c r="CW188" s="132"/>
      <c r="CX188" s="132"/>
      <c r="CY188" s="132"/>
      <c r="CZ188" s="132"/>
      <c r="DA188" s="132"/>
      <c r="DB188" s="132"/>
      <c r="DC188" s="132"/>
      <c r="DD188" s="132"/>
      <c r="DE188" s="133"/>
    </row>
    <row r="189" spans="2:109" ht="18.75" customHeight="1" hidden="1">
      <c r="B189" s="50" t="s">
        <v>430</v>
      </c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2"/>
      <c r="AC189" s="122" t="s">
        <v>303</v>
      </c>
      <c r="AD189" s="123"/>
      <c r="AE189" s="123"/>
      <c r="AF189" s="123"/>
      <c r="AG189" s="123"/>
      <c r="AH189" s="124"/>
      <c r="AI189" s="125" t="s">
        <v>475</v>
      </c>
      <c r="AJ189" s="126"/>
      <c r="AK189" s="126"/>
      <c r="AL189" s="126"/>
      <c r="AM189" s="126"/>
      <c r="AN189" s="126"/>
      <c r="AO189" s="126"/>
      <c r="AP189" s="126"/>
      <c r="AQ189" s="126"/>
      <c r="AR189" s="126"/>
      <c r="AS189" s="126"/>
      <c r="AT189" s="126"/>
      <c r="AU189" s="126"/>
      <c r="AV189" s="126"/>
      <c r="AW189" s="126"/>
      <c r="AX189" s="126"/>
      <c r="AY189" s="126"/>
      <c r="AZ189" s="126"/>
      <c r="BA189" s="126"/>
      <c r="BB189" s="126"/>
      <c r="BC189" s="127"/>
      <c r="BD189" s="131">
        <f>BD190</f>
        <v>0</v>
      </c>
      <c r="BE189" s="132"/>
      <c r="BF189" s="132"/>
      <c r="BG189" s="132"/>
      <c r="BH189" s="132"/>
      <c r="BI189" s="132"/>
      <c r="BJ189" s="132"/>
      <c r="BK189" s="132"/>
      <c r="BL189" s="132"/>
      <c r="BM189" s="132"/>
      <c r="BN189" s="132"/>
      <c r="BO189" s="132"/>
      <c r="BP189" s="132"/>
      <c r="BQ189" s="132"/>
      <c r="BR189" s="132"/>
      <c r="BS189" s="132"/>
      <c r="BT189" s="132"/>
      <c r="BU189" s="132"/>
      <c r="BV189" s="132"/>
      <c r="BW189" s="132"/>
      <c r="BX189" s="132"/>
      <c r="BY189" s="133"/>
      <c r="BZ189" s="131">
        <f>BZ190</f>
        <v>0</v>
      </c>
      <c r="CA189" s="132"/>
      <c r="CB189" s="132"/>
      <c r="CC189" s="132"/>
      <c r="CD189" s="132"/>
      <c r="CE189" s="132"/>
      <c r="CF189" s="132"/>
      <c r="CG189" s="132"/>
      <c r="CH189" s="132"/>
      <c r="CI189" s="132"/>
      <c r="CJ189" s="132"/>
      <c r="CK189" s="132"/>
      <c r="CL189" s="132"/>
      <c r="CM189" s="132"/>
      <c r="CN189" s="132"/>
      <c r="CO189" s="133"/>
      <c r="CP189" s="131">
        <f t="shared" si="11"/>
        <v>0</v>
      </c>
      <c r="CQ189" s="132"/>
      <c r="CR189" s="132"/>
      <c r="CS189" s="132"/>
      <c r="CT189" s="132"/>
      <c r="CU189" s="132"/>
      <c r="CV189" s="132"/>
      <c r="CW189" s="132"/>
      <c r="CX189" s="132"/>
      <c r="CY189" s="132"/>
      <c r="CZ189" s="132"/>
      <c r="DA189" s="132"/>
      <c r="DB189" s="132"/>
      <c r="DC189" s="132"/>
      <c r="DD189" s="132"/>
      <c r="DE189" s="133"/>
    </row>
    <row r="190" spans="2:109" ht="18.75" customHeight="1" hidden="1">
      <c r="B190" s="50" t="s">
        <v>380</v>
      </c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2"/>
      <c r="AC190" s="122" t="s">
        <v>303</v>
      </c>
      <c r="AD190" s="123"/>
      <c r="AE190" s="123"/>
      <c r="AF190" s="123"/>
      <c r="AG190" s="123"/>
      <c r="AH190" s="124"/>
      <c r="AI190" s="125" t="s">
        <v>476</v>
      </c>
      <c r="AJ190" s="126"/>
      <c r="AK190" s="126"/>
      <c r="AL190" s="126"/>
      <c r="AM190" s="126"/>
      <c r="AN190" s="126"/>
      <c r="AO190" s="126"/>
      <c r="AP190" s="126"/>
      <c r="AQ190" s="126"/>
      <c r="AR190" s="126"/>
      <c r="AS190" s="126"/>
      <c r="AT190" s="126"/>
      <c r="AU190" s="126"/>
      <c r="AV190" s="126"/>
      <c r="AW190" s="126"/>
      <c r="AX190" s="126"/>
      <c r="AY190" s="126"/>
      <c r="AZ190" s="126"/>
      <c r="BA190" s="126"/>
      <c r="BB190" s="126"/>
      <c r="BC190" s="127"/>
      <c r="BD190" s="131">
        <f>BD192+BD191</f>
        <v>0</v>
      </c>
      <c r="BE190" s="132"/>
      <c r="BF190" s="132"/>
      <c r="BG190" s="132"/>
      <c r="BH190" s="132"/>
      <c r="BI190" s="132"/>
      <c r="BJ190" s="132"/>
      <c r="BK190" s="132"/>
      <c r="BL190" s="132"/>
      <c r="BM190" s="132"/>
      <c r="BN190" s="132"/>
      <c r="BO190" s="132"/>
      <c r="BP190" s="132"/>
      <c r="BQ190" s="132"/>
      <c r="BR190" s="132"/>
      <c r="BS190" s="132"/>
      <c r="BT190" s="132"/>
      <c r="BU190" s="132"/>
      <c r="BV190" s="132"/>
      <c r="BW190" s="132"/>
      <c r="BX190" s="132"/>
      <c r="BY190" s="133"/>
      <c r="BZ190" s="131">
        <f>BZ192</f>
        <v>0</v>
      </c>
      <c r="CA190" s="132"/>
      <c r="CB190" s="132"/>
      <c r="CC190" s="132"/>
      <c r="CD190" s="132"/>
      <c r="CE190" s="132"/>
      <c r="CF190" s="132"/>
      <c r="CG190" s="132"/>
      <c r="CH190" s="132"/>
      <c r="CI190" s="132"/>
      <c r="CJ190" s="132"/>
      <c r="CK190" s="132"/>
      <c r="CL190" s="132"/>
      <c r="CM190" s="132"/>
      <c r="CN190" s="132"/>
      <c r="CO190" s="133"/>
      <c r="CP190" s="131">
        <f t="shared" si="11"/>
        <v>0</v>
      </c>
      <c r="CQ190" s="132"/>
      <c r="CR190" s="132"/>
      <c r="CS190" s="132"/>
      <c r="CT190" s="132"/>
      <c r="CU190" s="132"/>
      <c r="CV190" s="132"/>
      <c r="CW190" s="132"/>
      <c r="CX190" s="132"/>
      <c r="CY190" s="132"/>
      <c r="CZ190" s="132"/>
      <c r="DA190" s="132"/>
      <c r="DB190" s="132"/>
      <c r="DC190" s="132"/>
      <c r="DD190" s="132"/>
      <c r="DE190" s="133"/>
    </row>
    <row r="191" spans="2:109" ht="24.75" customHeight="1" hidden="1">
      <c r="B191" s="50" t="s">
        <v>391</v>
      </c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2"/>
      <c r="AC191" s="122" t="s">
        <v>303</v>
      </c>
      <c r="AD191" s="123"/>
      <c r="AE191" s="123"/>
      <c r="AF191" s="123"/>
      <c r="AG191" s="123"/>
      <c r="AH191" s="124"/>
      <c r="AI191" s="125" t="s">
        <v>490</v>
      </c>
      <c r="AJ191" s="126"/>
      <c r="AK191" s="126"/>
      <c r="AL191" s="126"/>
      <c r="AM191" s="126"/>
      <c r="AN191" s="126"/>
      <c r="AO191" s="126"/>
      <c r="AP191" s="126"/>
      <c r="AQ191" s="126"/>
      <c r="AR191" s="126"/>
      <c r="AS191" s="126"/>
      <c r="AT191" s="126"/>
      <c r="AU191" s="126"/>
      <c r="AV191" s="126"/>
      <c r="AW191" s="126"/>
      <c r="AX191" s="126"/>
      <c r="AY191" s="126"/>
      <c r="AZ191" s="126"/>
      <c r="BA191" s="126"/>
      <c r="BB191" s="126"/>
      <c r="BC191" s="127"/>
      <c r="BD191" s="131">
        <v>0</v>
      </c>
      <c r="BE191" s="132"/>
      <c r="BF191" s="132"/>
      <c r="BG191" s="132"/>
      <c r="BH191" s="132"/>
      <c r="BI191" s="132"/>
      <c r="BJ191" s="132"/>
      <c r="BK191" s="132"/>
      <c r="BL191" s="132"/>
      <c r="BM191" s="132"/>
      <c r="BN191" s="132"/>
      <c r="BO191" s="132"/>
      <c r="BP191" s="132"/>
      <c r="BQ191" s="132"/>
      <c r="BR191" s="132"/>
      <c r="BS191" s="132"/>
      <c r="BT191" s="132"/>
      <c r="BU191" s="132"/>
      <c r="BV191" s="132"/>
      <c r="BW191" s="132"/>
      <c r="BX191" s="132"/>
      <c r="BY191" s="133"/>
      <c r="BZ191" s="131" t="s">
        <v>410</v>
      </c>
      <c r="CA191" s="132"/>
      <c r="CB191" s="132"/>
      <c r="CC191" s="132"/>
      <c r="CD191" s="132"/>
      <c r="CE191" s="132"/>
      <c r="CF191" s="132"/>
      <c r="CG191" s="132"/>
      <c r="CH191" s="132"/>
      <c r="CI191" s="132"/>
      <c r="CJ191" s="132"/>
      <c r="CK191" s="132"/>
      <c r="CL191" s="132"/>
      <c r="CM191" s="132"/>
      <c r="CN191" s="132"/>
      <c r="CO191" s="133"/>
      <c r="CP191" s="131" t="e">
        <f t="shared" si="11"/>
        <v>#VALUE!</v>
      </c>
      <c r="CQ191" s="132"/>
      <c r="CR191" s="132"/>
      <c r="CS191" s="132"/>
      <c r="CT191" s="132"/>
      <c r="CU191" s="132"/>
      <c r="CV191" s="132"/>
      <c r="CW191" s="132"/>
      <c r="CX191" s="132"/>
      <c r="CY191" s="132"/>
      <c r="CZ191" s="132"/>
      <c r="DA191" s="132"/>
      <c r="DB191" s="132"/>
      <c r="DC191" s="132"/>
      <c r="DD191" s="132"/>
      <c r="DE191" s="133"/>
    </row>
    <row r="192" spans="2:109" ht="18.75" customHeight="1" hidden="1">
      <c r="B192" s="50" t="s">
        <v>477</v>
      </c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2"/>
      <c r="AC192" s="122" t="s">
        <v>303</v>
      </c>
      <c r="AD192" s="123"/>
      <c r="AE192" s="123"/>
      <c r="AF192" s="123"/>
      <c r="AG192" s="123"/>
      <c r="AH192" s="124"/>
      <c r="AI192" s="125" t="s">
        <v>478</v>
      </c>
      <c r="AJ192" s="126"/>
      <c r="AK192" s="126"/>
      <c r="AL192" s="126"/>
      <c r="AM192" s="126"/>
      <c r="AN192" s="126"/>
      <c r="AO192" s="126"/>
      <c r="AP192" s="126"/>
      <c r="AQ192" s="126"/>
      <c r="AR192" s="126"/>
      <c r="AS192" s="126"/>
      <c r="AT192" s="126"/>
      <c r="AU192" s="126"/>
      <c r="AV192" s="126"/>
      <c r="AW192" s="126"/>
      <c r="AX192" s="126"/>
      <c r="AY192" s="126"/>
      <c r="AZ192" s="126"/>
      <c r="BA192" s="126"/>
      <c r="BB192" s="126"/>
      <c r="BC192" s="127"/>
      <c r="BD192" s="131">
        <v>0</v>
      </c>
      <c r="BE192" s="132"/>
      <c r="BF192" s="132"/>
      <c r="BG192" s="132"/>
      <c r="BH192" s="132"/>
      <c r="BI192" s="132"/>
      <c r="BJ192" s="132"/>
      <c r="BK192" s="132"/>
      <c r="BL192" s="132"/>
      <c r="BM192" s="132"/>
      <c r="BN192" s="132"/>
      <c r="BO192" s="132"/>
      <c r="BP192" s="132"/>
      <c r="BQ192" s="132"/>
      <c r="BR192" s="132"/>
      <c r="BS192" s="132"/>
      <c r="BT192" s="132"/>
      <c r="BU192" s="132"/>
      <c r="BV192" s="132"/>
      <c r="BW192" s="132"/>
      <c r="BX192" s="132"/>
      <c r="BY192" s="133"/>
      <c r="BZ192" s="131">
        <v>0</v>
      </c>
      <c r="CA192" s="132"/>
      <c r="CB192" s="132"/>
      <c r="CC192" s="132"/>
      <c r="CD192" s="132"/>
      <c r="CE192" s="132"/>
      <c r="CF192" s="132"/>
      <c r="CG192" s="132"/>
      <c r="CH192" s="132"/>
      <c r="CI192" s="132"/>
      <c r="CJ192" s="132"/>
      <c r="CK192" s="132"/>
      <c r="CL192" s="132"/>
      <c r="CM192" s="132"/>
      <c r="CN192" s="132"/>
      <c r="CO192" s="133"/>
      <c r="CP192" s="131">
        <f t="shared" si="11"/>
        <v>0</v>
      </c>
      <c r="CQ192" s="132"/>
      <c r="CR192" s="132"/>
      <c r="CS192" s="132"/>
      <c r="CT192" s="132"/>
      <c r="CU192" s="132"/>
      <c r="CV192" s="132"/>
      <c r="CW192" s="132"/>
      <c r="CX192" s="132"/>
      <c r="CY192" s="132"/>
      <c r="CZ192" s="132"/>
      <c r="DA192" s="132"/>
      <c r="DB192" s="132"/>
      <c r="DC192" s="132"/>
      <c r="DD192" s="132"/>
      <c r="DE192" s="133"/>
    </row>
    <row r="193" spans="2:109" ht="18.75" customHeight="1" hidden="1">
      <c r="B193" s="50" t="s">
        <v>431</v>
      </c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2"/>
      <c r="AC193" s="122" t="s">
        <v>303</v>
      </c>
      <c r="AD193" s="123"/>
      <c r="AE193" s="123"/>
      <c r="AF193" s="123"/>
      <c r="AG193" s="123"/>
      <c r="AH193" s="124"/>
      <c r="AI193" s="125" t="s">
        <v>479</v>
      </c>
      <c r="AJ193" s="126"/>
      <c r="AK193" s="126"/>
      <c r="AL193" s="126"/>
      <c r="AM193" s="126"/>
      <c r="AN193" s="126"/>
      <c r="AO193" s="126"/>
      <c r="AP193" s="126"/>
      <c r="AQ193" s="126"/>
      <c r="AR193" s="126"/>
      <c r="AS193" s="126"/>
      <c r="AT193" s="126"/>
      <c r="AU193" s="126"/>
      <c r="AV193" s="126"/>
      <c r="AW193" s="126"/>
      <c r="AX193" s="126"/>
      <c r="AY193" s="126"/>
      <c r="AZ193" s="126"/>
      <c r="BA193" s="126"/>
      <c r="BB193" s="126"/>
      <c r="BC193" s="127"/>
      <c r="BD193" s="131">
        <f>BD194</f>
        <v>0</v>
      </c>
      <c r="BE193" s="132"/>
      <c r="BF193" s="132"/>
      <c r="BG193" s="132"/>
      <c r="BH193" s="132"/>
      <c r="BI193" s="132"/>
      <c r="BJ193" s="132"/>
      <c r="BK193" s="132"/>
      <c r="BL193" s="132"/>
      <c r="BM193" s="132"/>
      <c r="BN193" s="132"/>
      <c r="BO193" s="132"/>
      <c r="BP193" s="132"/>
      <c r="BQ193" s="132"/>
      <c r="BR193" s="132"/>
      <c r="BS193" s="132"/>
      <c r="BT193" s="132"/>
      <c r="BU193" s="132"/>
      <c r="BV193" s="132"/>
      <c r="BW193" s="132"/>
      <c r="BX193" s="132"/>
      <c r="BY193" s="133"/>
      <c r="BZ193" s="131" t="str">
        <f>BZ194</f>
        <v>-</v>
      </c>
      <c r="CA193" s="132"/>
      <c r="CB193" s="132"/>
      <c r="CC193" s="132"/>
      <c r="CD193" s="132"/>
      <c r="CE193" s="132"/>
      <c r="CF193" s="132"/>
      <c r="CG193" s="132"/>
      <c r="CH193" s="132"/>
      <c r="CI193" s="132"/>
      <c r="CJ193" s="132"/>
      <c r="CK193" s="132"/>
      <c r="CL193" s="132"/>
      <c r="CM193" s="132"/>
      <c r="CN193" s="132"/>
      <c r="CO193" s="133"/>
      <c r="CP193" s="131" t="e">
        <f t="shared" si="11"/>
        <v>#VALUE!</v>
      </c>
      <c r="CQ193" s="132"/>
      <c r="CR193" s="132"/>
      <c r="CS193" s="132"/>
      <c r="CT193" s="132"/>
      <c r="CU193" s="132"/>
      <c r="CV193" s="132"/>
      <c r="CW193" s="132"/>
      <c r="CX193" s="132"/>
      <c r="CY193" s="132"/>
      <c r="CZ193" s="132"/>
      <c r="DA193" s="132"/>
      <c r="DB193" s="132"/>
      <c r="DC193" s="132"/>
      <c r="DD193" s="132"/>
      <c r="DE193" s="133"/>
    </row>
    <row r="194" spans="2:109" ht="26.25" customHeight="1" hidden="1">
      <c r="B194" s="50" t="s">
        <v>394</v>
      </c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2"/>
      <c r="AC194" s="122" t="s">
        <v>303</v>
      </c>
      <c r="AD194" s="123"/>
      <c r="AE194" s="123"/>
      <c r="AF194" s="123"/>
      <c r="AG194" s="123"/>
      <c r="AH194" s="124"/>
      <c r="AI194" s="125" t="s">
        <v>480</v>
      </c>
      <c r="AJ194" s="126"/>
      <c r="AK194" s="126"/>
      <c r="AL194" s="126"/>
      <c r="AM194" s="126"/>
      <c r="AN194" s="126"/>
      <c r="AO194" s="126"/>
      <c r="AP194" s="126"/>
      <c r="AQ194" s="126"/>
      <c r="AR194" s="126"/>
      <c r="AS194" s="126"/>
      <c r="AT194" s="126"/>
      <c r="AU194" s="126"/>
      <c r="AV194" s="126"/>
      <c r="AW194" s="126"/>
      <c r="AX194" s="126"/>
      <c r="AY194" s="126"/>
      <c r="AZ194" s="126"/>
      <c r="BA194" s="126"/>
      <c r="BB194" s="126"/>
      <c r="BC194" s="127"/>
      <c r="BD194" s="131"/>
      <c r="BE194" s="132"/>
      <c r="BF194" s="132"/>
      <c r="BG194" s="132"/>
      <c r="BH194" s="132"/>
      <c r="BI194" s="132"/>
      <c r="BJ194" s="132"/>
      <c r="BK194" s="132"/>
      <c r="BL194" s="132"/>
      <c r="BM194" s="132"/>
      <c r="BN194" s="132"/>
      <c r="BO194" s="132"/>
      <c r="BP194" s="132"/>
      <c r="BQ194" s="132"/>
      <c r="BR194" s="132"/>
      <c r="BS194" s="132"/>
      <c r="BT194" s="132"/>
      <c r="BU194" s="132"/>
      <c r="BV194" s="132"/>
      <c r="BW194" s="132"/>
      <c r="BX194" s="132"/>
      <c r="BY194" s="133"/>
      <c r="BZ194" s="131" t="s">
        <v>410</v>
      </c>
      <c r="CA194" s="132"/>
      <c r="CB194" s="132"/>
      <c r="CC194" s="132"/>
      <c r="CD194" s="132"/>
      <c r="CE194" s="132"/>
      <c r="CF194" s="132"/>
      <c r="CG194" s="132"/>
      <c r="CH194" s="132"/>
      <c r="CI194" s="132"/>
      <c r="CJ194" s="132"/>
      <c r="CK194" s="132"/>
      <c r="CL194" s="132"/>
      <c r="CM194" s="132"/>
      <c r="CN194" s="132"/>
      <c r="CO194" s="133"/>
      <c r="CP194" s="131" t="e">
        <f t="shared" si="11"/>
        <v>#VALUE!</v>
      </c>
      <c r="CQ194" s="132"/>
      <c r="CR194" s="132"/>
      <c r="CS194" s="132"/>
      <c r="CT194" s="132"/>
      <c r="CU194" s="132"/>
      <c r="CV194" s="132"/>
      <c r="CW194" s="132"/>
      <c r="CX194" s="132"/>
      <c r="CY194" s="132"/>
      <c r="CZ194" s="132"/>
      <c r="DA194" s="132"/>
      <c r="DB194" s="132"/>
      <c r="DC194" s="132"/>
      <c r="DD194" s="132"/>
      <c r="DE194" s="133"/>
    </row>
    <row r="195" spans="2:109" ht="39" customHeight="1">
      <c r="B195" s="50" t="s">
        <v>44</v>
      </c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2"/>
      <c r="AC195" s="122" t="s">
        <v>303</v>
      </c>
      <c r="AD195" s="123"/>
      <c r="AE195" s="123"/>
      <c r="AF195" s="123"/>
      <c r="AG195" s="123"/>
      <c r="AH195" s="124"/>
      <c r="AI195" s="125" t="s">
        <v>120</v>
      </c>
      <c r="AJ195" s="126"/>
      <c r="AK195" s="126"/>
      <c r="AL195" s="126"/>
      <c r="AM195" s="126"/>
      <c r="AN195" s="126"/>
      <c r="AO195" s="126"/>
      <c r="AP195" s="126"/>
      <c r="AQ195" s="126"/>
      <c r="AR195" s="126"/>
      <c r="AS195" s="126"/>
      <c r="AT195" s="126"/>
      <c r="AU195" s="126"/>
      <c r="AV195" s="126"/>
      <c r="AW195" s="126"/>
      <c r="AX195" s="126"/>
      <c r="AY195" s="126"/>
      <c r="AZ195" s="126"/>
      <c r="BA195" s="126"/>
      <c r="BB195" s="126"/>
      <c r="BC195" s="127"/>
      <c r="BD195" s="131">
        <f>BD197+BD196</f>
        <v>15000</v>
      </c>
      <c r="BE195" s="132"/>
      <c r="BF195" s="132"/>
      <c r="BG195" s="132"/>
      <c r="BH195" s="132"/>
      <c r="BI195" s="132"/>
      <c r="BJ195" s="132"/>
      <c r="BK195" s="132"/>
      <c r="BL195" s="132"/>
      <c r="BM195" s="132"/>
      <c r="BN195" s="132"/>
      <c r="BO195" s="132"/>
      <c r="BP195" s="132"/>
      <c r="BQ195" s="132"/>
      <c r="BR195" s="132"/>
      <c r="BS195" s="132"/>
      <c r="BT195" s="132"/>
      <c r="BU195" s="132"/>
      <c r="BV195" s="132"/>
      <c r="BW195" s="132"/>
      <c r="BX195" s="132"/>
      <c r="BY195" s="133"/>
      <c r="BZ195" s="131">
        <f>BZ196</f>
        <v>14000</v>
      </c>
      <c r="CA195" s="132"/>
      <c r="CB195" s="132"/>
      <c r="CC195" s="132"/>
      <c r="CD195" s="132"/>
      <c r="CE195" s="132"/>
      <c r="CF195" s="132"/>
      <c r="CG195" s="132"/>
      <c r="CH195" s="132"/>
      <c r="CI195" s="132"/>
      <c r="CJ195" s="132"/>
      <c r="CK195" s="132"/>
      <c r="CL195" s="132"/>
      <c r="CM195" s="132"/>
      <c r="CN195" s="132"/>
      <c r="CO195" s="133"/>
      <c r="CP195" s="131">
        <f t="shared" si="11"/>
        <v>1000</v>
      </c>
      <c r="CQ195" s="132"/>
      <c r="CR195" s="132"/>
      <c r="CS195" s="132"/>
      <c r="CT195" s="132"/>
      <c r="CU195" s="132"/>
      <c r="CV195" s="132"/>
      <c r="CW195" s="132"/>
      <c r="CX195" s="132"/>
      <c r="CY195" s="132"/>
      <c r="CZ195" s="132"/>
      <c r="DA195" s="132"/>
      <c r="DB195" s="132"/>
      <c r="DC195" s="132"/>
      <c r="DD195" s="132"/>
      <c r="DE195" s="133"/>
    </row>
    <row r="196" spans="2:109" ht="36.75" customHeight="1">
      <c r="B196" s="50" t="s">
        <v>338</v>
      </c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2"/>
      <c r="AC196" s="122" t="s">
        <v>303</v>
      </c>
      <c r="AD196" s="123"/>
      <c r="AE196" s="123"/>
      <c r="AF196" s="123"/>
      <c r="AG196" s="123"/>
      <c r="AH196" s="124"/>
      <c r="AI196" s="125" t="s">
        <v>121</v>
      </c>
      <c r="AJ196" s="126"/>
      <c r="AK196" s="126"/>
      <c r="AL196" s="126"/>
      <c r="AM196" s="126"/>
      <c r="AN196" s="126"/>
      <c r="AO196" s="126"/>
      <c r="AP196" s="126"/>
      <c r="AQ196" s="126"/>
      <c r="AR196" s="126"/>
      <c r="AS196" s="126"/>
      <c r="AT196" s="126"/>
      <c r="AU196" s="126"/>
      <c r="AV196" s="126"/>
      <c r="AW196" s="126"/>
      <c r="AX196" s="126"/>
      <c r="AY196" s="126"/>
      <c r="AZ196" s="126"/>
      <c r="BA196" s="126"/>
      <c r="BB196" s="126"/>
      <c r="BC196" s="127"/>
      <c r="BD196" s="131">
        <v>15000</v>
      </c>
      <c r="BE196" s="132"/>
      <c r="BF196" s="132"/>
      <c r="BG196" s="132"/>
      <c r="BH196" s="132"/>
      <c r="BI196" s="132"/>
      <c r="BJ196" s="132"/>
      <c r="BK196" s="132"/>
      <c r="BL196" s="132"/>
      <c r="BM196" s="132"/>
      <c r="BN196" s="132"/>
      <c r="BO196" s="132"/>
      <c r="BP196" s="132"/>
      <c r="BQ196" s="132"/>
      <c r="BR196" s="132"/>
      <c r="BS196" s="132"/>
      <c r="BT196" s="132"/>
      <c r="BU196" s="132"/>
      <c r="BV196" s="132"/>
      <c r="BW196" s="132"/>
      <c r="BX196" s="132"/>
      <c r="BY196" s="133"/>
      <c r="BZ196" s="131">
        <v>14000</v>
      </c>
      <c r="CA196" s="132"/>
      <c r="CB196" s="132"/>
      <c r="CC196" s="132"/>
      <c r="CD196" s="132"/>
      <c r="CE196" s="132"/>
      <c r="CF196" s="132"/>
      <c r="CG196" s="132"/>
      <c r="CH196" s="132"/>
      <c r="CI196" s="132"/>
      <c r="CJ196" s="132"/>
      <c r="CK196" s="132"/>
      <c r="CL196" s="132"/>
      <c r="CM196" s="132"/>
      <c r="CN196" s="132"/>
      <c r="CO196" s="133"/>
      <c r="CP196" s="131">
        <f t="shared" si="11"/>
        <v>1000</v>
      </c>
      <c r="CQ196" s="132"/>
      <c r="CR196" s="132"/>
      <c r="CS196" s="132"/>
      <c r="CT196" s="132"/>
      <c r="CU196" s="132"/>
      <c r="CV196" s="132"/>
      <c r="CW196" s="132"/>
      <c r="CX196" s="132"/>
      <c r="CY196" s="132"/>
      <c r="CZ196" s="132"/>
      <c r="DA196" s="132"/>
      <c r="DB196" s="132"/>
      <c r="DC196" s="132"/>
      <c r="DD196" s="132"/>
      <c r="DE196" s="133"/>
    </row>
    <row r="197" spans="2:109" ht="24" customHeight="1" hidden="1">
      <c r="B197" s="50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2"/>
      <c r="AC197" s="122"/>
      <c r="AD197" s="123"/>
      <c r="AE197" s="123"/>
      <c r="AF197" s="123"/>
      <c r="AG197" s="123"/>
      <c r="AH197" s="124"/>
      <c r="AI197" s="125"/>
      <c r="AJ197" s="126"/>
      <c r="AK197" s="126"/>
      <c r="AL197" s="126"/>
      <c r="AM197" s="126"/>
      <c r="AN197" s="126"/>
      <c r="AO197" s="126"/>
      <c r="AP197" s="126"/>
      <c r="AQ197" s="126"/>
      <c r="AR197" s="126"/>
      <c r="AS197" s="126"/>
      <c r="AT197" s="126"/>
      <c r="AU197" s="126"/>
      <c r="AV197" s="126"/>
      <c r="AW197" s="126"/>
      <c r="AX197" s="126"/>
      <c r="AY197" s="126"/>
      <c r="AZ197" s="126"/>
      <c r="BA197" s="126"/>
      <c r="BB197" s="126"/>
      <c r="BC197" s="127"/>
      <c r="BD197" s="131"/>
      <c r="BE197" s="132"/>
      <c r="BF197" s="132"/>
      <c r="BG197" s="132"/>
      <c r="BH197" s="132"/>
      <c r="BI197" s="132"/>
      <c r="BJ197" s="132"/>
      <c r="BK197" s="132"/>
      <c r="BL197" s="132"/>
      <c r="BM197" s="132"/>
      <c r="BN197" s="132"/>
      <c r="BO197" s="132"/>
      <c r="BP197" s="132"/>
      <c r="BQ197" s="132"/>
      <c r="BR197" s="132"/>
      <c r="BS197" s="132"/>
      <c r="BT197" s="132"/>
      <c r="BU197" s="132"/>
      <c r="BV197" s="132"/>
      <c r="BW197" s="132"/>
      <c r="BX197" s="132"/>
      <c r="BY197" s="133"/>
      <c r="BZ197" s="131"/>
      <c r="CA197" s="132"/>
      <c r="CB197" s="132"/>
      <c r="CC197" s="132"/>
      <c r="CD197" s="132"/>
      <c r="CE197" s="132"/>
      <c r="CF197" s="132"/>
      <c r="CG197" s="132"/>
      <c r="CH197" s="132"/>
      <c r="CI197" s="132"/>
      <c r="CJ197" s="132"/>
      <c r="CK197" s="132"/>
      <c r="CL197" s="132"/>
      <c r="CM197" s="132"/>
      <c r="CN197" s="132"/>
      <c r="CO197" s="133"/>
      <c r="CP197" s="128"/>
      <c r="CQ197" s="129"/>
      <c r="CR197" s="129"/>
      <c r="CS197" s="129"/>
      <c r="CT197" s="129"/>
      <c r="CU197" s="129"/>
      <c r="CV197" s="129"/>
      <c r="CW197" s="129"/>
      <c r="CX197" s="129"/>
      <c r="CY197" s="129"/>
      <c r="CZ197" s="129"/>
      <c r="DA197" s="129"/>
      <c r="DB197" s="129"/>
      <c r="DC197" s="129"/>
      <c r="DD197" s="129"/>
      <c r="DE197" s="130"/>
    </row>
    <row r="198" spans="2:109" ht="18.75" customHeight="1">
      <c r="B198" s="58" t="s">
        <v>481</v>
      </c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60"/>
      <c r="AC198" s="141" t="s">
        <v>303</v>
      </c>
      <c r="AD198" s="142"/>
      <c r="AE198" s="142"/>
      <c r="AF198" s="142"/>
      <c r="AG198" s="142"/>
      <c r="AH198" s="143"/>
      <c r="AI198" s="138" t="s">
        <v>122</v>
      </c>
      <c r="AJ198" s="139"/>
      <c r="AK198" s="139"/>
      <c r="AL198" s="139"/>
      <c r="AM198" s="139"/>
      <c r="AN198" s="139"/>
      <c r="AO198" s="139"/>
      <c r="AP198" s="139"/>
      <c r="AQ198" s="139"/>
      <c r="AR198" s="139"/>
      <c r="AS198" s="139"/>
      <c r="AT198" s="139"/>
      <c r="AU198" s="139"/>
      <c r="AV198" s="139"/>
      <c r="AW198" s="139"/>
      <c r="AX198" s="139"/>
      <c r="AY198" s="139"/>
      <c r="AZ198" s="139"/>
      <c r="BA198" s="139"/>
      <c r="BB198" s="139"/>
      <c r="BC198" s="140"/>
      <c r="BD198" s="150">
        <f>BD199</f>
        <v>1349300</v>
      </c>
      <c r="BE198" s="151"/>
      <c r="BF198" s="151"/>
      <c r="BG198" s="151"/>
      <c r="BH198" s="151"/>
      <c r="BI198" s="151"/>
      <c r="BJ198" s="151"/>
      <c r="BK198" s="151"/>
      <c r="BL198" s="151"/>
      <c r="BM198" s="151"/>
      <c r="BN198" s="151"/>
      <c r="BO198" s="151"/>
      <c r="BP198" s="151"/>
      <c r="BQ198" s="151"/>
      <c r="BR198" s="151"/>
      <c r="BS198" s="151"/>
      <c r="BT198" s="151"/>
      <c r="BU198" s="151"/>
      <c r="BV198" s="151"/>
      <c r="BW198" s="151"/>
      <c r="BX198" s="151"/>
      <c r="BY198" s="152"/>
      <c r="BZ198" s="150">
        <f>BZ199</f>
        <v>148588.95</v>
      </c>
      <c r="CA198" s="151"/>
      <c r="CB198" s="151"/>
      <c r="CC198" s="151"/>
      <c r="CD198" s="151"/>
      <c r="CE198" s="151"/>
      <c r="CF198" s="151"/>
      <c r="CG198" s="151"/>
      <c r="CH198" s="151"/>
      <c r="CI198" s="151"/>
      <c r="CJ198" s="151"/>
      <c r="CK198" s="151"/>
      <c r="CL198" s="151"/>
      <c r="CM198" s="151"/>
      <c r="CN198" s="151"/>
      <c r="CO198" s="152"/>
      <c r="CP198" s="119">
        <f>BD198-BZ198</f>
        <v>1200711.05</v>
      </c>
      <c r="CQ198" s="120"/>
      <c r="CR198" s="120"/>
      <c r="CS198" s="120"/>
      <c r="CT198" s="120"/>
      <c r="CU198" s="120"/>
      <c r="CV198" s="120"/>
      <c r="CW198" s="120"/>
      <c r="CX198" s="120"/>
      <c r="CY198" s="120"/>
      <c r="CZ198" s="120"/>
      <c r="DA198" s="120"/>
      <c r="DB198" s="120"/>
      <c r="DC198" s="120"/>
      <c r="DD198" s="120"/>
      <c r="DE198" s="121"/>
    </row>
    <row r="199" spans="2:109" s="24" customFormat="1" ht="23.25" customHeight="1">
      <c r="B199" s="58" t="s">
        <v>489</v>
      </c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60"/>
      <c r="AC199" s="141" t="s">
        <v>303</v>
      </c>
      <c r="AD199" s="142"/>
      <c r="AE199" s="142"/>
      <c r="AF199" s="142"/>
      <c r="AG199" s="142"/>
      <c r="AH199" s="143"/>
      <c r="AI199" s="138" t="s">
        <v>123</v>
      </c>
      <c r="AJ199" s="139"/>
      <c r="AK199" s="139"/>
      <c r="AL199" s="139"/>
      <c r="AM199" s="139"/>
      <c r="AN199" s="139"/>
      <c r="AO199" s="139"/>
      <c r="AP199" s="139"/>
      <c r="AQ199" s="139"/>
      <c r="AR199" s="139"/>
      <c r="AS199" s="139"/>
      <c r="AT199" s="139"/>
      <c r="AU199" s="139"/>
      <c r="AV199" s="139"/>
      <c r="AW199" s="139"/>
      <c r="AX199" s="139"/>
      <c r="AY199" s="139"/>
      <c r="AZ199" s="139"/>
      <c r="BA199" s="139"/>
      <c r="BB199" s="139"/>
      <c r="BC199" s="140"/>
      <c r="BD199" s="150">
        <f>BD200</f>
        <v>1349300</v>
      </c>
      <c r="BE199" s="151"/>
      <c r="BF199" s="151"/>
      <c r="BG199" s="151"/>
      <c r="BH199" s="151"/>
      <c r="BI199" s="151"/>
      <c r="BJ199" s="151"/>
      <c r="BK199" s="151"/>
      <c r="BL199" s="151"/>
      <c r="BM199" s="151"/>
      <c r="BN199" s="151"/>
      <c r="BO199" s="151"/>
      <c r="BP199" s="151"/>
      <c r="BQ199" s="151"/>
      <c r="BR199" s="151"/>
      <c r="BS199" s="151"/>
      <c r="BT199" s="151"/>
      <c r="BU199" s="151"/>
      <c r="BV199" s="151"/>
      <c r="BW199" s="151"/>
      <c r="BX199" s="151"/>
      <c r="BY199" s="152"/>
      <c r="BZ199" s="150">
        <f>BZ200</f>
        <v>148588.95</v>
      </c>
      <c r="CA199" s="151"/>
      <c r="CB199" s="151"/>
      <c r="CC199" s="151"/>
      <c r="CD199" s="151"/>
      <c r="CE199" s="151"/>
      <c r="CF199" s="151"/>
      <c r="CG199" s="151"/>
      <c r="CH199" s="151"/>
      <c r="CI199" s="151"/>
      <c r="CJ199" s="151"/>
      <c r="CK199" s="151"/>
      <c r="CL199" s="151"/>
      <c r="CM199" s="151"/>
      <c r="CN199" s="151"/>
      <c r="CO199" s="152"/>
      <c r="CP199" s="119">
        <f>BD199-BZ199</f>
        <v>1200711.05</v>
      </c>
      <c r="CQ199" s="120"/>
      <c r="CR199" s="120"/>
      <c r="CS199" s="120"/>
      <c r="CT199" s="120"/>
      <c r="CU199" s="120"/>
      <c r="CV199" s="120"/>
      <c r="CW199" s="120"/>
      <c r="CX199" s="120"/>
      <c r="CY199" s="120"/>
      <c r="CZ199" s="120"/>
      <c r="DA199" s="120"/>
      <c r="DB199" s="120"/>
      <c r="DC199" s="120"/>
      <c r="DD199" s="120"/>
      <c r="DE199" s="121"/>
    </row>
    <row r="200" spans="2:109" ht="36" customHeight="1">
      <c r="B200" s="50" t="s">
        <v>6</v>
      </c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2"/>
      <c r="AC200" s="122" t="s">
        <v>303</v>
      </c>
      <c r="AD200" s="123"/>
      <c r="AE200" s="123"/>
      <c r="AF200" s="123"/>
      <c r="AG200" s="123"/>
      <c r="AH200" s="124"/>
      <c r="AI200" s="125" t="s">
        <v>124</v>
      </c>
      <c r="AJ200" s="126"/>
      <c r="AK200" s="126"/>
      <c r="AL200" s="126"/>
      <c r="AM200" s="126"/>
      <c r="AN200" s="126"/>
      <c r="AO200" s="126"/>
      <c r="AP200" s="126"/>
      <c r="AQ200" s="126"/>
      <c r="AR200" s="126"/>
      <c r="AS200" s="126"/>
      <c r="AT200" s="126"/>
      <c r="AU200" s="126"/>
      <c r="AV200" s="126"/>
      <c r="AW200" s="126"/>
      <c r="AX200" s="126"/>
      <c r="AY200" s="126"/>
      <c r="AZ200" s="126"/>
      <c r="BA200" s="126"/>
      <c r="BB200" s="126"/>
      <c r="BC200" s="127"/>
      <c r="BD200" s="131">
        <f>BD201+BD219</f>
        <v>1349300</v>
      </c>
      <c r="BE200" s="132"/>
      <c r="BF200" s="132"/>
      <c r="BG200" s="132"/>
      <c r="BH200" s="132"/>
      <c r="BI200" s="132"/>
      <c r="BJ200" s="132"/>
      <c r="BK200" s="132"/>
      <c r="BL200" s="132"/>
      <c r="BM200" s="132"/>
      <c r="BN200" s="132"/>
      <c r="BO200" s="132"/>
      <c r="BP200" s="132"/>
      <c r="BQ200" s="132"/>
      <c r="BR200" s="132"/>
      <c r="BS200" s="132"/>
      <c r="BT200" s="132"/>
      <c r="BU200" s="132"/>
      <c r="BV200" s="132"/>
      <c r="BW200" s="132"/>
      <c r="BX200" s="132"/>
      <c r="BY200" s="133"/>
      <c r="BZ200" s="131">
        <f>BZ201</f>
        <v>148588.95</v>
      </c>
      <c r="CA200" s="132"/>
      <c r="CB200" s="132"/>
      <c r="CC200" s="132"/>
      <c r="CD200" s="132"/>
      <c r="CE200" s="132"/>
      <c r="CF200" s="132"/>
      <c r="CG200" s="132"/>
      <c r="CH200" s="132"/>
      <c r="CI200" s="132"/>
      <c r="CJ200" s="132"/>
      <c r="CK200" s="132"/>
      <c r="CL200" s="132"/>
      <c r="CM200" s="132"/>
      <c r="CN200" s="132"/>
      <c r="CO200" s="133"/>
      <c r="CP200" s="119">
        <f>BD200-BZ200</f>
        <v>1200711.05</v>
      </c>
      <c r="CQ200" s="120"/>
      <c r="CR200" s="120"/>
      <c r="CS200" s="120"/>
      <c r="CT200" s="120"/>
      <c r="CU200" s="120"/>
      <c r="CV200" s="120"/>
      <c r="CW200" s="120"/>
      <c r="CX200" s="120"/>
      <c r="CY200" s="120"/>
      <c r="CZ200" s="120"/>
      <c r="DA200" s="120"/>
      <c r="DB200" s="120"/>
      <c r="DC200" s="120"/>
      <c r="DD200" s="120"/>
      <c r="DE200" s="121"/>
    </row>
    <row r="201" spans="2:109" ht="35.25" customHeight="1">
      <c r="B201" s="50" t="s">
        <v>619</v>
      </c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2"/>
      <c r="AC201" s="122" t="s">
        <v>303</v>
      </c>
      <c r="AD201" s="123"/>
      <c r="AE201" s="123"/>
      <c r="AF201" s="123"/>
      <c r="AG201" s="123"/>
      <c r="AH201" s="124"/>
      <c r="AI201" s="125" t="s">
        <v>125</v>
      </c>
      <c r="AJ201" s="126"/>
      <c r="AK201" s="126"/>
      <c r="AL201" s="126"/>
      <c r="AM201" s="126"/>
      <c r="AN201" s="126"/>
      <c r="AO201" s="126"/>
      <c r="AP201" s="126"/>
      <c r="AQ201" s="126"/>
      <c r="AR201" s="126"/>
      <c r="AS201" s="126"/>
      <c r="AT201" s="126"/>
      <c r="AU201" s="126"/>
      <c r="AV201" s="126"/>
      <c r="AW201" s="126"/>
      <c r="AX201" s="126"/>
      <c r="AY201" s="126"/>
      <c r="AZ201" s="126"/>
      <c r="BA201" s="126"/>
      <c r="BB201" s="126"/>
      <c r="BC201" s="127"/>
      <c r="BD201" s="131">
        <f>BD202+BD207+BD214</f>
        <v>1052300</v>
      </c>
      <c r="BE201" s="132"/>
      <c r="BF201" s="132"/>
      <c r="BG201" s="132"/>
      <c r="BH201" s="132"/>
      <c r="BI201" s="132"/>
      <c r="BJ201" s="132"/>
      <c r="BK201" s="132"/>
      <c r="BL201" s="132"/>
      <c r="BM201" s="132"/>
      <c r="BN201" s="132"/>
      <c r="BO201" s="132"/>
      <c r="BP201" s="132"/>
      <c r="BQ201" s="132"/>
      <c r="BR201" s="132"/>
      <c r="BS201" s="132"/>
      <c r="BT201" s="132"/>
      <c r="BU201" s="132"/>
      <c r="BV201" s="132"/>
      <c r="BW201" s="132"/>
      <c r="BX201" s="132"/>
      <c r="BY201" s="133"/>
      <c r="BZ201" s="131">
        <f>BZ207</f>
        <v>148588.95</v>
      </c>
      <c r="CA201" s="132"/>
      <c r="CB201" s="132"/>
      <c r="CC201" s="132"/>
      <c r="CD201" s="132"/>
      <c r="CE201" s="132"/>
      <c r="CF201" s="132"/>
      <c r="CG201" s="132"/>
      <c r="CH201" s="132"/>
      <c r="CI201" s="132"/>
      <c r="CJ201" s="132"/>
      <c r="CK201" s="132"/>
      <c r="CL201" s="132"/>
      <c r="CM201" s="132"/>
      <c r="CN201" s="132"/>
      <c r="CO201" s="133"/>
      <c r="CP201" s="119">
        <f>BD201-BZ201</f>
        <v>903711.05</v>
      </c>
      <c r="CQ201" s="120"/>
      <c r="CR201" s="120"/>
      <c r="CS201" s="120"/>
      <c r="CT201" s="120"/>
      <c r="CU201" s="120"/>
      <c r="CV201" s="120"/>
      <c r="CW201" s="120"/>
      <c r="CX201" s="120"/>
      <c r="CY201" s="120"/>
      <c r="CZ201" s="120"/>
      <c r="DA201" s="120"/>
      <c r="DB201" s="120"/>
      <c r="DC201" s="120"/>
      <c r="DD201" s="120"/>
      <c r="DE201" s="121"/>
    </row>
    <row r="202" spans="2:109" ht="116.25" customHeight="1">
      <c r="B202" s="50" t="s">
        <v>259</v>
      </c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2"/>
      <c r="AC202" s="122" t="s">
        <v>303</v>
      </c>
      <c r="AD202" s="123"/>
      <c r="AE202" s="123"/>
      <c r="AF202" s="123"/>
      <c r="AG202" s="123"/>
      <c r="AH202" s="124"/>
      <c r="AI202" s="125" t="s">
        <v>126</v>
      </c>
      <c r="AJ202" s="126"/>
      <c r="AK202" s="126"/>
      <c r="AL202" s="126"/>
      <c r="AM202" s="126"/>
      <c r="AN202" s="126"/>
      <c r="AO202" s="126"/>
      <c r="AP202" s="126"/>
      <c r="AQ202" s="126"/>
      <c r="AR202" s="126"/>
      <c r="AS202" s="126"/>
      <c r="AT202" s="126"/>
      <c r="AU202" s="126"/>
      <c r="AV202" s="126"/>
      <c r="AW202" s="126"/>
      <c r="AX202" s="126"/>
      <c r="AY202" s="126"/>
      <c r="AZ202" s="126"/>
      <c r="BA202" s="126"/>
      <c r="BB202" s="126"/>
      <c r="BC202" s="127"/>
      <c r="BD202" s="131">
        <f>BD203</f>
        <v>7700</v>
      </c>
      <c r="BE202" s="132"/>
      <c r="BF202" s="132"/>
      <c r="BG202" s="132"/>
      <c r="BH202" s="132"/>
      <c r="BI202" s="132"/>
      <c r="BJ202" s="132"/>
      <c r="BK202" s="132"/>
      <c r="BL202" s="132"/>
      <c r="BM202" s="132"/>
      <c r="BN202" s="132"/>
      <c r="BO202" s="132"/>
      <c r="BP202" s="132"/>
      <c r="BQ202" s="132"/>
      <c r="BR202" s="132"/>
      <c r="BS202" s="132"/>
      <c r="BT202" s="132"/>
      <c r="BU202" s="132"/>
      <c r="BV202" s="132"/>
      <c r="BW202" s="132"/>
      <c r="BX202" s="132"/>
      <c r="BY202" s="133"/>
      <c r="BZ202" s="131" t="str">
        <f>BZ203</f>
        <v>-</v>
      </c>
      <c r="CA202" s="132"/>
      <c r="CB202" s="132"/>
      <c r="CC202" s="132"/>
      <c r="CD202" s="132"/>
      <c r="CE202" s="132"/>
      <c r="CF202" s="132"/>
      <c r="CG202" s="132"/>
      <c r="CH202" s="132"/>
      <c r="CI202" s="132"/>
      <c r="CJ202" s="132"/>
      <c r="CK202" s="132"/>
      <c r="CL202" s="132"/>
      <c r="CM202" s="132"/>
      <c r="CN202" s="132"/>
      <c r="CO202" s="133"/>
      <c r="CP202" s="128">
        <f>BD202</f>
        <v>7700</v>
      </c>
      <c r="CQ202" s="129"/>
      <c r="CR202" s="129"/>
      <c r="CS202" s="129"/>
      <c r="CT202" s="129"/>
      <c r="CU202" s="129"/>
      <c r="CV202" s="129"/>
      <c r="CW202" s="129"/>
      <c r="CX202" s="129"/>
      <c r="CY202" s="129"/>
      <c r="CZ202" s="129"/>
      <c r="DA202" s="129"/>
      <c r="DB202" s="129"/>
      <c r="DC202" s="129"/>
      <c r="DD202" s="129"/>
      <c r="DE202" s="130"/>
    </row>
    <row r="203" spans="2:109" ht="34.5" customHeight="1">
      <c r="B203" s="50" t="s">
        <v>79</v>
      </c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2"/>
      <c r="AC203" s="122" t="s">
        <v>303</v>
      </c>
      <c r="AD203" s="123"/>
      <c r="AE203" s="123"/>
      <c r="AF203" s="123"/>
      <c r="AG203" s="123"/>
      <c r="AH203" s="124"/>
      <c r="AI203" s="125" t="s">
        <v>129</v>
      </c>
      <c r="AJ203" s="126"/>
      <c r="AK203" s="126"/>
      <c r="AL203" s="126"/>
      <c r="AM203" s="126"/>
      <c r="AN203" s="126"/>
      <c r="AO203" s="126"/>
      <c r="AP203" s="126"/>
      <c r="AQ203" s="126"/>
      <c r="AR203" s="126"/>
      <c r="AS203" s="126"/>
      <c r="AT203" s="126"/>
      <c r="AU203" s="126"/>
      <c r="AV203" s="126"/>
      <c r="AW203" s="126"/>
      <c r="AX203" s="126"/>
      <c r="AY203" s="126"/>
      <c r="AZ203" s="126"/>
      <c r="BA203" s="126"/>
      <c r="BB203" s="126"/>
      <c r="BC203" s="127"/>
      <c r="BD203" s="131">
        <f>BD204</f>
        <v>7700</v>
      </c>
      <c r="BE203" s="132"/>
      <c r="BF203" s="132"/>
      <c r="BG203" s="132"/>
      <c r="BH203" s="132"/>
      <c r="BI203" s="132"/>
      <c r="BJ203" s="132"/>
      <c r="BK203" s="132"/>
      <c r="BL203" s="132"/>
      <c r="BM203" s="132"/>
      <c r="BN203" s="132"/>
      <c r="BO203" s="132"/>
      <c r="BP203" s="132"/>
      <c r="BQ203" s="132"/>
      <c r="BR203" s="132"/>
      <c r="BS203" s="132"/>
      <c r="BT203" s="132"/>
      <c r="BU203" s="132"/>
      <c r="BV203" s="132"/>
      <c r="BW203" s="132"/>
      <c r="BX203" s="132"/>
      <c r="BY203" s="133"/>
      <c r="BZ203" s="131" t="str">
        <f>BZ204</f>
        <v>-</v>
      </c>
      <c r="CA203" s="132"/>
      <c r="CB203" s="132"/>
      <c r="CC203" s="132"/>
      <c r="CD203" s="132"/>
      <c r="CE203" s="132"/>
      <c r="CF203" s="132"/>
      <c r="CG203" s="132"/>
      <c r="CH203" s="132"/>
      <c r="CI203" s="132"/>
      <c r="CJ203" s="132"/>
      <c r="CK203" s="132"/>
      <c r="CL203" s="132"/>
      <c r="CM203" s="132"/>
      <c r="CN203" s="132"/>
      <c r="CO203" s="133"/>
      <c r="CP203" s="128">
        <f>BD203</f>
        <v>7700</v>
      </c>
      <c r="CQ203" s="129"/>
      <c r="CR203" s="129"/>
      <c r="CS203" s="129"/>
      <c r="CT203" s="129"/>
      <c r="CU203" s="129"/>
      <c r="CV203" s="129"/>
      <c r="CW203" s="129"/>
      <c r="CX203" s="129"/>
      <c r="CY203" s="129"/>
      <c r="CZ203" s="129"/>
      <c r="DA203" s="129"/>
      <c r="DB203" s="129"/>
      <c r="DC203" s="129"/>
      <c r="DD203" s="129"/>
      <c r="DE203" s="130"/>
    </row>
    <row r="204" spans="2:109" ht="36" customHeight="1">
      <c r="B204" s="50" t="s">
        <v>44</v>
      </c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2"/>
      <c r="AC204" s="122" t="s">
        <v>303</v>
      </c>
      <c r="AD204" s="123"/>
      <c r="AE204" s="123"/>
      <c r="AF204" s="123"/>
      <c r="AG204" s="123"/>
      <c r="AH204" s="124"/>
      <c r="AI204" s="125" t="s">
        <v>127</v>
      </c>
      <c r="AJ204" s="126"/>
      <c r="AK204" s="126"/>
      <c r="AL204" s="126"/>
      <c r="AM204" s="126"/>
      <c r="AN204" s="126"/>
      <c r="AO204" s="126"/>
      <c r="AP204" s="126"/>
      <c r="AQ204" s="126"/>
      <c r="AR204" s="126"/>
      <c r="AS204" s="126"/>
      <c r="AT204" s="126"/>
      <c r="AU204" s="126"/>
      <c r="AV204" s="126"/>
      <c r="AW204" s="126"/>
      <c r="AX204" s="126"/>
      <c r="AY204" s="126"/>
      <c r="AZ204" s="126"/>
      <c r="BA204" s="126"/>
      <c r="BB204" s="126"/>
      <c r="BC204" s="127"/>
      <c r="BD204" s="131">
        <f>BD205</f>
        <v>7700</v>
      </c>
      <c r="BE204" s="132"/>
      <c r="BF204" s="132"/>
      <c r="BG204" s="132"/>
      <c r="BH204" s="132"/>
      <c r="BI204" s="132"/>
      <c r="BJ204" s="132"/>
      <c r="BK204" s="132"/>
      <c r="BL204" s="132"/>
      <c r="BM204" s="132"/>
      <c r="BN204" s="132"/>
      <c r="BO204" s="132"/>
      <c r="BP204" s="132"/>
      <c r="BQ204" s="132"/>
      <c r="BR204" s="132"/>
      <c r="BS204" s="132"/>
      <c r="BT204" s="132"/>
      <c r="BU204" s="132"/>
      <c r="BV204" s="132"/>
      <c r="BW204" s="132"/>
      <c r="BX204" s="132"/>
      <c r="BY204" s="133"/>
      <c r="BZ204" s="131" t="str">
        <f>BZ205</f>
        <v>-</v>
      </c>
      <c r="CA204" s="132"/>
      <c r="CB204" s="132"/>
      <c r="CC204" s="132"/>
      <c r="CD204" s="132"/>
      <c r="CE204" s="132"/>
      <c r="CF204" s="132"/>
      <c r="CG204" s="132"/>
      <c r="CH204" s="132"/>
      <c r="CI204" s="132"/>
      <c r="CJ204" s="132"/>
      <c r="CK204" s="132"/>
      <c r="CL204" s="132"/>
      <c r="CM204" s="132"/>
      <c r="CN204" s="132"/>
      <c r="CO204" s="133"/>
      <c r="CP204" s="128">
        <f>BD204</f>
        <v>7700</v>
      </c>
      <c r="CQ204" s="129"/>
      <c r="CR204" s="129"/>
      <c r="CS204" s="129"/>
      <c r="CT204" s="129"/>
      <c r="CU204" s="129"/>
      <c r="CV204" s="129"/>
      <c r="CW204" s="129"/>
      <c r="CX204" s="129"/>
      <c r="CY204" s="129"/>
      <c r="CZ204" s="129"/>
      <c r="DA204" s="129"/>
      <c r="DB204" s="129"/>
      <c r="DC204" s="129"/>
      <c r="DD204" s="129"/>
      <c r="DE204" s="130"/>
    </row>
    <row r="205" spans="2:109" ht="36.75" customHeight="1">
      <c r="B205" s="50" t="s">
        <v>338</v>
      </c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2"/>
      <c r="AC205" s="122" t="s">
        <v>303</v>
      </c>
      <c r="AD205" s="123"/>
      <c r="AE205" s="123"/>
      <c r="AF205" s="123"/>
      <c r="AG205" s="123"/>
      <c r="AH205" s="124"/>
      <c r="AI205" s="125" t="s">
        <v>128</v>
      </c>
      <c r="AJ205" s="126"/>
      <c r="AK205" s="126"/>
      <c r="AL205" s="126"/>
      <c r="AM205" s="126"/>
      <c r="AN205" s="126"/>
      <c r="AO205" s="126"/>
      <c r="AP205" s="126"/>
      <c r="AQ205" s="126"/>
      <c r="AR205" s="126"/>
      <c r="AS205" s="126"/>
      <c r="AT205" s="126"/>
      <c r="AU205" s="126"/>
      <c r="AV205" s="126"/>
      <c r="AW205" s="126"/>
      <c r="AX205" s="126"/>
      <c r="AY205" s="126"/>
      <c r="AZ205" s="126"/>
      <c r="BA205" s="126"/>
      <c r="BB205" s="126"/>
      <c r="BC205" s="127"/>
      <c r="BD205" s="131">
        <v>7700</v>
      </c>
      <c r="BE205" s="132"/>
      <c r="BF205" s="132"/>
      <c r="BG205" s="132"/>
      <c r="BH205" s="132"/>
      <c r="BI205" s="132"/>
      <c r="BJ205" s="132"/>
      <c r="BK205" s="132"/>
      <c r="BL205" s="132"/>
      <c r="BM205" s="132"/>
      <c r="BN205" s="132"/>
      <c r="BO205" s="132"/>
      <c r="BP205" s="132"/>
      <c r="BQ205" s="132"/>
      <c r="BR205" s="132"/>
      <c r="BS205" s="132"/>
      <c r="BT205" s="132"/>
      <c r="BU205" s="132"/>
      <c r="BV205" s="132"/>
      <c r="BW205" s="132"/>
      <c r="BX205" s="132"/>
      <c r="BY205" s="133"/>
      <c r="BZ205" s="131" t="s">
        <v>410</v>
      </c>
      <c r="CA205" s="132"/>
      <c r="CB205" s="132"/>
      <c r="CC205" s="132"/>
      <c r="CD205" s="132"/>
      <c r="CE205" s="132"/>
      <c r="CF205" s="132"/>
      <c r="CG205" s="132"/>
      <c r="CH205" s="132"/>
      <c r="CI205" s="132"/>
      <c r="CJ205" s="132"/>
      <c r="CK205" s="132"/>
      <c r="CL205" s="132"/>
      <c r="CM205" s="132"/>
      <c r="CN205" s="132"/>
      <c r="CO205" s="133"/>
      <c r="CP205" s="128">
        <f>BD205</f>
        <v>7700</v>
      </c>
      <c r="CQ205" s="129"/>
      <c r="CR205" s="129"/>
      <c r="CS205" s="129"/>
      <c r="CT205" s="129"/>
      <c r="CU205" s="129"/>
      <c r="CV205" s="129"/>
      <c r="CW205" s="129"/>
      <c r="CX205" s="129"/>
      <c r="CY205" s="129"/>
      <c r="CZ205" s="129"/>
      <c r="DA205" s="129"/>
      <c r="DB205" s="129"/>
      <c r="DC205" s="129"/>
      <c r="DD205" s="129"/>
      <c r="DE205" s="130"/>
    </row>
    <row r="206" spans="2:109" ht="24" customHeight="1" hidden="1">
      <c r="B206" s="50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2"/>
      <c r="AC206" s="122"/>
      <c r="AD206" s="123"/>
      <c r="AE206" s="123"/>
      <c r="AF206" s="123"/>
      <c r="AG206" s="123"/>
      <c r="AH206" s="124"/>
      <c r="AI206" s="125"/>
      <c r="AJ206" s="126"/>
      <c r="AK206" s="126"/>
      <c r="AL206" s="126"/>
      <c r="AM206" s="126"/>
      <c r="AN206" s="126"/>
      <c r="AO206" s="126"/>
      <c r="AP206" s="126"/>
      <c r="AQ206" s="126"/>
      <c r="AR206" s="126"/>
      <c r="AS206" s="126"/>
      <c r="AT206" s="126"/>
      <c r="AU206" s="126"/>
      <c r="AV206" s="126"/>
      <c r="AW206" s="126"/>
      <c r="AX206" s="126"/>
      <c r="AY206" s="126"/>
      <c r="AZ206" s="126"/>
      <c r="BA206" s="126"/>
      <c r="BB206" s="126"/>
      <c r="BC206" s="127"/>
      <c r="BD206" s="131"/>
      <c r="BE206" s="132"/>
      <c r="BF206" s="132"/>
      <c r="BG206" s="132"/>
      <c r="BH206" s="132"/>
      <c r="BI206" s="132"/>
      <c r="BJ206" s="132"/>
      <c r="BK206" s="132"/>
      <c r="BL206" s="132"/>
      <c r="BM206" s="132"/>
      <c r="BN206" s="132"/>
      <c r="BO206" s="132"/>
      <c r="BP206" s="132"/>
      <c r="BQ206" s="132"/>
      <c r="BR206" s="132"/>
      <c r="BS206" s="132"/>
      <c r="BT206" s="132"/>
      <c r="BU206" s="132"/>
      <c r="BV206" s="132"/>
      <c r="BW206" s="132"/>
      <c r="BX206" s="132"/>
      <c r="BY206" s="133"/>
      <c r="BZ206" s="131"/>
      <c r="CA206" s="132"/>
      <c r="CB206" s="132"/>
      <c r="CC206" s="132"/>
      <c r="CD206" s="132"/>
      <c r="CE206" s="132"/>
      <c r="CF206" s="132"/>
      <c r="CG206" s="132"/>
      <c r="CH206" s="132"/>
      <c r="CI206" s="132"/>
      <c r="CJ206" s="132"/>
      <c r="CK206" s="132"/>
      <c r="CL206" s="132"/>
      <c r="CM206" s="132"/>
      <c r="CN206" s="132"/>
      <c r="CO206" s="133"/>
      <c r="CP206" s="128"/>
      <c r="CQ206" s="129"/>
      <c r="CR206" s="129"/>
      <c r="CS206" s="129"/>
      <c r="CT206" s="129"/>
      <c r="CU206" s="129"/>
      <c r="CV206" s="129"/>
      <c r="CW206" s="129"/>
      <c r="CX206" s="129"/>
      <c r="CY206" s="129"/>
      <c r="CZ206" s="129"/>
      <c r="DA206" s="129"/>
      <c r="DB206" s="129"/>
      <c r="DC206" s="129"/>
      <c r="DD206" s="129"/>
      <c r="DE206" s="130"/>
    </row>
    <row r="207" spans="2:109" ht="114" customHeight="1">
      <c r="B207" s="50" t="s">
        <v>264</v>
      </c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2"/>
      <c r="AC207" s="122" t="s">
        <v>303</v>
      </c>
      <c r="AD207" s="123"/>
      <c r="AE207" s="123"/>
      <c r="AF207" s="123"/>
      <c r="AG207" s="123"/>
      <c r="AH207" s="124"/>
      <c r="AI207" s="125" t="s">
        <v>130</v>
      </c>
      <c r="AJ207" s="126"/>
      <c r="AK207" s="126"/>
      <c r="AL207" s="126"/>
      <c r="AM207" s="126"/>
      <c r="AN207" s="126"/>
      <c r="AO207" s="126"/>
      <c r="AP207" s="126"/>
      <c r="AQ207" s="126"/>
      <c r="AR207" s="126"/>
      <c r="AS207" s="126"/>
      <c r="AT207" s="126"/>
      <c r="AU207" s="126"/>
      <c r="AV207" s="126"/>
      <c r="AW207" s="126"/>
      <c r="AX207" s="126"/>
      <c r="AY207" s="126"/>
      <c r="AZ207" s="126"/>
      <c r="BA207" s="126"/>
      <c r="BB207" s="126"/>
      <c r="BC207" s="127"/>
      <c r="BD207" s="131">
        <f>BD208</f>
        <v>949700</v>
      </c>
      <c r="BE207" s="132"/>
      <c r="BF207" s="132"/>
      <c r="BG207" s="132"/>
      <c r="BH207" s="132"/>
      <c r="BI207" s="132"/>
      <c r="BJ207" s="132"/>
      <c r="BK207" s="132"/>
      <c r="BL207" s="132"/>
      <c r="BM207" s="132"/>
      <c r="BN207" s="132"/>
      <c r="BO207" s="132"/>
      <c r="BP207" s="132"/>
      <c r="BQ207" s="132"/>
      <c r="BR207" s="132"/>
      <c r="BS207" s="132"/>
      <c r="BT207" s="132"/>
      <c r="BU207" s="132"/>
      <c r="BV207" s="132"/>
      <c r="BW207" s="132"/>
      <c r="BX207" s="132"/>
      <c r="BY207" s="133"/>
      <c r="BZ207" s="131">
        <f>BZ208</f>
        <v>148588.95</v>
      </c>
      <c r="CA207" s="132"/>
      <c r="CB207" s="132"/>
      <c r="CC207" s="132"/>
      <c r="CD207" s="132"/>
      <c r="CE207" s="132"/>
      <c r="CF207" s="132"/>
      <c r="CG207" s="132"/>
      <c r="CH207" s="132"/>
      <c r="CI207" s="132"/>
      <c r="CJ207" s="132"/>
      <c r="CK207" s="132"/>
      <c r="CL207" s="132"/>
      <c r="CM207" s="132"/>
      <c r="CN207" s="132"/>
      <c r="CO207" s="133"/>
      <c r="CP207" s="128">
        <f>BD207-BZ207</f>
        <v>801111.05</v>
      </c>
      <c r="CQ207" s="129"/>
      <c r="CR207" s="129"/>
      <c r="CS207" s="129"/>
      <c r="CT207" s="129"/>
      <c r="CU207" s="129"/>
      <c r="CV207" s="129"/>
      <c r="CW207" s="129"/>
      <c r="CX207" s="129"/>
      <c r="CY207" s="129"/>
      <c r="CZ207" s="129"/>
      <c r="DA207" s="129"/>
      <c r="DB207" s="129"/>
      <c r="DC207" s="129"/>
      <c r="DD207" s="129"/>
      <c r="DE207" s="130"/>
    </row>
    <row r="208" spans="2:109" ht="36" customHeight="1">
      <c r="B208" s="50" t="s">
        <v>79</v>
      </c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2"/>
      <c r="AC208" s="122" t="s">
        <v>303</v>
      </c>
      <c r="AD208" s="123"/>
      <c r="AE208" s="123"/>
      <c r="AF208" s="123"/>
      <c r="AG208" s="123"/>
      <c r="AH208" s="124"/>
      <c r="AI208" s="125" t="s">
        <v>131</v>
      </c>
      <c r="AJ208" s="126"/>
      <c r="AK208" s="126"/>
      <c r="AL208" s="126"/>
      <c r="AM208" s="126"/>
      <c r="AN208" s="126"/>
      <c r="AO208" s="126"/>
      <c r="AP208" s="126"/>
      <c r="AQ208" s="126"/>
      <c r="AR208" s="126"/>
      <c r="AS208" s="126"/>
      <c r="AT208" s="126"/>
      <c r="AU208" s="126"/>
      <c r="AV208" s="126"/>
      <c r="AW208" s="126"/>
      <c r="AX208" s="126"/>
      <c r="AY208" s="126"/>
      <c r="AZ208" s="126"/>
      <c r="BA208" s="126"/>
      <c r="BB208" s="126"/>
      <c r="BC208" s="127"/>
      <c r="BD208" s="131">
        <f>BD209</f>
        <v>949700</v>
      </c>
      <c r="BE208" s="132"/>
      <c r="BF208" s="132"/>
      <c r="BG208" s="132"/>
      <c r="BH208" s="132"/>
      <c r="BI208" s="132"/>
      <c r="BJ208" s="132"/>
      <c r="BK208" s="132"/>
      <c r="BL208" s="132"/>
      <c r="BM208" s="132"/>
      <c r="BN208" s="132"/>
      <c r="BO208" s="132"/>
      <c r="BP208" s="132"/>
      <c r="BQ208" s="132"/>
      <c r="BR208" s="132"/>
      <c r="BS208" s="132"/>
      <c r="BT208" s="132"/>
      <c r="BU208" s="132"/>
      <c r="BV208" s="132"/>
      <c r="BW208" s="132"/>
      <c r="BX208" s="132"/>
      <c r="BY208" s="133"/>
      <c r="BZ208" s="131">
        <f>BZ209</f>
        <v>148588.95</v>
      </c>
      <c r="CA208" s="132"/>
      <c r="CB208" s="132"/>
      <c r="CC208" s="132"/>
      <c r="CD208" s="132"/>
      <c r="CE208" s="132"/>
      <c r="CF208" s="132"/>
      <c r="CG208" s="132"/>
      <c r="CH208" s="132"/>
      <c r="CI208" s="132"/>
      <c r="CJ208" s="132"/>
      <c r="CK208" s="132"/>
      <c r="CL208" s="132"/>
      <c r="CM208" s="132"/>
      <c r="CN208" s="132"/>
      <c r="CO208" s="133"/>
      <c r="CP208" s="128">
        <f>BD208-BZ208</f>
        <v>801111.05</v>
      </c>
      <c r="CQ208" s="129"/>
      <c r="CR208" s="129"/>
      <c r="CS208" s="129"/>
      <c r="CT208" s="129"/>
      <c r="CU208" s="129"/>
      <c r="CV208" s="129"/>
      <c r="CW208" s="129"/>
      <c r="CX208" s="129"/>
      <c r="CY208" s="129"/>
      <c r="CZ208" s="129"/>
      <c r="DA208" s="129"/>
      <c r="DB208" s="129"/>
      <c r="DC208" s="129"/>
      <c r="DD208" s="129"/>
      <c r="DE208" s="130"/>
    </row>
    <row r="209" spans="2:109" ht="34.5" customHeight="1">
      <c r="B209" s="50" t="s">
        <v>44</v>
      </c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2"/>
      <c r="AC209" s="122" t="s">
        <v>303</v>
      </c>
      <c r="AD209" s="123"/>
      <c r="AE209" s="123"/>
      <c r="AF209" s="123"/>
      <c r="AG209" s="123"/>
      <c r="AH209" s="124"/>
      <c r="AI209" s="125" t="s">
        <v>132</v>
      </c>
      <c r="AJ209" s="126"/>
      <c r="AK209" s="126"/>
      <c r="AL209" s="126"/>
      <c r="AM209" s="126"/>
      <c r="AN209" s="126"/>
      <c r="AO209" s="126"/>
      <c r="AP209" s="126"/>
      <c r="AQ209" s="126"/>
      <c r="AR209" s="126"/>
      <c r="AS209" s="126"/>
      <c r="AT209" s="126"/>
      <c r="AU209" s="126"/>
      <c r="AV209" s="126"/>
      <c r="AW209" s="126"/>
      <c r="AX209" s="126"/>
      <c r="AY209" s="126"/>
      <c r="AZ209" s="126"/>
      <c r="BA209" s="126"/>
      <c r="BB209" s="126"/>
      <c r="BC209" s="127"/>
      <c r="BD209" s="131">
        <f>BD210</f>
        <v>949700</v>
      </c>
      <c r="BE209" s="132"/>
      <c r="BF209" s="132"/>
      <c r="BG209" s="132"/>
      <c r="BH209" s="132"/>
      <c r="BI209" s="132"/>
      <c r="BJ209" s="132"/>
      <c r="BK209" s="132"/>
      <c r="BL209" s="132"/>
      <c r="BM209" s="132"/>
      <c r="BN209" s="132"/>
      <c r="BO209" s="132"/>
      <c r="BP209" s="132"/>
      <c r="BQ209" s="132"/>
      <c r="BR209" s="132"/>
      <c r="BS209" s="132"/>
      <c r="BT209" s="132"/>
      <c r="BU209" s="132"/>
      <c r="BV209" s="132"/>
      <c r="BW209" s="132"/>
      <c r="BX209" s="132"/>
      <c r="BY209" s="133"/>
      <c r="BZ209" s="131">
        <f>BZ210</f>
        <v>148588.95</v>
      </c>
      <c r="CA209" s="132"/>
      <c r="CB209" s="132"/>
      <c r="CC209" s="132"/>
      <c r="CD209" s="132"/>
      <c r="CE209" s="132"/>
      <c r="CF209" s="132"/>
      <c r="CG209" s="132"/>
      <c r="CH209" s="132"/>
      <c r="CI209" s="132"/>
      <c r="CJ209" s="132"/>
      <c r="CK209" s="132"/>
      <c r="CL209" s="132"/>
      <c r="CM209" s="132"/>
      <c r="CN209" s="132"/>
      <c r="CO209" s="133"/>
      <c r="CP209" s="128">
        <f>BD209-BZ209</f>
        <v>801111.05</v>
      </c>
      <c r="CQ209" s="129"/>
      <c r="CR209" s="129"/>
      <c r="CS209" s="129"/>
      <c r="CT209" s="129"/>
      <c r="CU209" s="129"/>
      <c r="CV209" s="129"/>
      <c r="CW209" s="129"/>
      <c r="CX209" s="129"/>
      <c r="CY209" s="129"/>
      <c r="CZ209" s="129"/>
      <c r="DA209" s="129"/>
      <c r="DB209" s="129"/>
      <c r="DC209" s="129"/>
      <c r="DD209" s="129"/>
      <c r="DE209" s="130"/>
    </row>
    <row r="210" spans="2:109" ht="36.75" customHeight="1">
      <c r="B210" s="50" t="s">
        <v>338</v>
      </c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2"/>
      <c r="AC210" s="122" t="s">
        <v>303</v>
      </c>
      <c r="AD210" s="123"/>
      <c r="AE210" s="123"/>
      <c r="AF210" s="123"/>
      <c r="AG210" s="123"/>
      <c r="AH210" s="124"/>
      <c r="AI210" s="125" t="s">
        <v>133</v>
      </c>
      <c r="AJ210" s="126"/>
      <c r="AK210" s="126"/>
      <c r="AL210" s="126"/>
      <c r="AM210" s="126"/>
      <c r="AN210" s="126"/>
      <c r="AO210" s="126"/>
      <c r="AP210" s="126"/>
      <c r="AQ210" s="126"/>
      <c r="AR210" s="126"/>
      <c r="AS210" s="126"/>
      <c r="AT210" s="126"/>
      <c r="AU210" s="126"/>
      <c r="AV210" s="126"/>
      <c r="AW210" s="126"/>
      <c r="AX210" s="126"/>
      <c r="AY210" s="126"/>
      <c r="AZ210" s="126"/>
      <c r="BA210" s="126"/>
      <c r="BB210" s="126"/>
      <c r="BC210" s="127"/>
      <c r="BD210" s="131">
        <v>949700</v>
      </c>
      <c r="BE210" s="132"/>
      <c r="BF210" s="132"/>
      <c r="BG210" s="132"/>
      <c r="BH210" s="132"/>
      <c r="BI210" s="132"/>
      <c r="BJ210" s="132"/>
      <c r="BK210" s="132"/>
      <c r="BL210" s="132"/>
      <c r="BM210" s="132"/>
      <c r="BN210" s="132"/>
      <c r="BO210" s="132"/>
      <c r="BP210" s="132"/>
      <c r="BQ210" s="132"/>
      <c r="BR210" s="132"/>
      <c r="BS210" s="132"/>
      <c r="BT210" s="132"/>
      <c r="BU210" s="132"/>
      <c r="BV210" s="132"/>
      <c r="BW210" s="132"/>
      <c r="BX210" s="132"/>
      <c r="BY210" s="133"/>
      <c r="BZ210" s="131">
        <v>148588.95</v>
      </c>
      <c r="CA210" s="132"/>
      <c r="CB210" s="132"/>
      <c r="CC210" s="132"/>
      <c r="CD210" s="132"/>
      <c r="CE210" s="132"/>
      <c r="CF210" s="132"/>
      <c r="CG210" s="132"/>
      <c r="CH210" s="132"/>
      <c r="CI210" s="132"/>
      <c r="CJ210" s="132"/>
      <c r="CK210" s="132"/>
      <c r="CL210" s="132"/>
      <c r="CM210" s="132"/>
      <c r="CN210" s="132"/>
      <c r="CO210" s="133"/>
      <c r="CP210" s="128">
        <f>BD210-BZ210</f>
        <v>801111.05</v>
      </c>
      <c r="CQ210" s="129"/>
      <c r="CR210" s="129"/>
      <c r="CS210" s="129"/>
      <c r="CT210" s="129"/>
      <c r="CU210" s="129"/>
      <c r="CV210" s="129"/>
      <c r="CW210" s="129"/>
      <c r="CX210" s="129"/>
      <c r="CY210" s="129"/>
      <c r="CZ210" s="129"/>
      <c r="DA210" s="129"/>
      <c r="DB210" s="129"/>
      <c r="DC210" s="129"/>
      <c r="DD210" s="129"/>
      <c r="DE210" s="130"/>
    </row>
    <row r="211" spans="2:109" ht="24" customHeight="1" hidden="1">
      <c r="B211" s="50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2"/>
      <c r="AC211" s="122"/>
      <c r="AD211" s="123"/>
      <c r="AE211" s="123"/>
      <c r="AF211" s="123"/>
      <c r="AG211" s="123"/>
      <c r="AH211" s="124"/>
      <c r="AI211" s="125"/>
      <c r="AJ211" s="126"/>
      <c r="AK211" s="126"/>
      <c r="AL211" s="126"/>
      <c r="AM211" s="126"/>
      <c r="AN211" s="126"/>
      <c r="AO211" s="126"/>
      <c r="AP211" s="126"/>
      <c r="AQ211" s="126"/>
      <c r="AR211" s="126"/>
      <c r="AS211" s="126"/>
      <c r="AT211" s="126"/>
      <c r="AU211" s="126"/>
      <c r="AV211" s="126"/>
      <c r="AW211" s="126"/>
      <c r="AX211" s="126"/>
      <c r="AY211" s="126"/>
      <c r="AZ211" s="126"/>
      <c r="BA211" s="126"/>
      <c r="BB211" s="126"/>
      <c r="BC211" s="127"/>
      <c r="BD211" s="131"/>
      <c r="BE211" s="132"/>
      <c r="BF211" s="132"/>
      <c r="BG211" s="132"/>
      <c r="BH211" s="132"/>
      <c r="BI211" s="132"/>
      <c r="BJ211" s="132"/>
      <c r="BK211" s="132"/>
      <c r="BL211" s="132"/>
      <c r="BM211" s="132"/>
      <c r="BN211" s="132"/>
      <c r="BO211" s="132"/>
      <c r="BP211" s="132"/>
      <c r="BQ211" s="132"/>
      <c r="BR211" s="132"/>
      <c r="BS211" s="132"/>
      <c r="BT211" s="132"/>
      <c r="BU211" s="132"/>
      <c r="BV211" s="132"/>
      <c r="BW211" s="132"/>
      <c r="BX211" s="132"/>
      <c r="BY211" s="133"/>
      <c r="BZ211" s="131"/>
      <c r="CA211" s="132"/>
      <c r="CB211" s="132"/>
      <c r="CC211" s="132"/>
      <c r="CD211" s="132"/>
      <c r="CE211" s="132"/>
      <c r="CF211" s="132"/>
      <c r="CG211" s="132"/>
      <c r="CH211" s="132"/>
      <c r="CI211" s="132"/>
      <c r="CJ211" s="132"/>
      <c r="CK211" s="132"/>
      <c r="CL211" s="132"/>
      <c r="CM211" s="132"/>
      <c r="CN211" s="132"/>
      <c r="CO211" s="133"/>
      <c r="CP211" s="128"/>
      <c r="CQ211" s="129"/>
      <c r="CR211" s="129"/>
      <c r="CS211" s="129"/>
      <c r="CT211" s="129"/>
      <c r="CU211" s="129"/>
      <c r="CV211" s="129"/>
      <c r="CW211" s="129"/>
      <c r="CX211" s="129"/>
      <c r="CY211" s="129"/>
      <c r="CZ211" s="129"/>
      <c r="DA211" s="129"/>
      <c r="DB211" s="129"/>
      <c r="DC211" s="129"/>
      <c r="DD211" s="129"/>
      <c r="DE211" s="130"/>
    </row>
    <row r="212" spans="2:109" ht="18.75" customHeight="1" hidden="1">
      <c r="B212" s="50" t="s">
        <v>380</v>
      </c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2"/>
      <c r="AC212" s="122" t="s">
        <v>303</v>
      </c>
      <c r="AD212" s="123"/>
      <c r="AE212" s="123"/>
      <c r="AF212" s="123"/>
      <c r="AG212" s="123"/>
      <c r="AH212" s="124"/>
      <c r="AI212" s="125" t="s">
        <v>242</v>
      </c>
      <c r="AJ212" s="126"/>
      <c r="AK212" s="126"/>
      <c r="AL212" s="126"/>
      <c r="AM212" s="126"/>
      <c r="AN212" s="126"/>
      <c r="AO212" s="126"/>
      <c r="AP212" s="126"/>
      <c r="AQ212" s="126"/>
      <c r="AR212" s="126"/>
      <c r="AS212" s="126"/>
      <c r="AT212" s="126"/>
      <c r="AU212" s="126"/>
      <c r="AV212" s="126"/>
      <c r="AW212" s="126"/>
      <c r="AX212" s="126"/>
      <c r="AY212" s="126"/>
      <c r="AZ212" s="126"/>
      <c r="BA212" s="126"/>
      <c r="BB212" s="126"/>
      <c r="BC212" s="127"/>
      <c r="BD212" s="131" t="str">
        <f>BD213</f>
        <v>-</v>
      </c>
      <c r="BE212" s="132"/>
      <c r="BF212" s="132"/>
      <c r="BG212" s="132"/>
      <c r="BH212" s="132"/>
      <c r="BI212" s="132"/>
      <c r="BJ212" s="132"/>
      <c r="BK212" s="132"/>
      <c r="BL212" s="132"/>
      <c r="BM212" s="132"/>
      <c r="BN212" s="132"/>
      <c r="BO212" s="132"/>
      <c r="BP212" s="132"/>
      <c r="BQ212" s="132"/>
      <c r="BR212" s="132"/>
      <c r="BS212" s="132"/>
      <c r="BT212" s="132"/>
      <c r="BU212" s="132"/>
      <c r="BV212" s="132"/>
      <c r="BW212" s="132"/>
      <c r="BX212" s="132"/>
      <c r="BY212" s="133"/>
      <c r="BZ212" s="131" t="str">
        <f>BZ213</f>
        <v>-</v>
      </c>
      <c r="CA212" s="132"/>
      <c r="CB212" s="132"/>
      <c r="CC212" s="132"/>
      <c r="CD212" s="132"/>
      <c r="CE212" s="132"/>
      <c r="CF212" s="132"/>
      <c r="CG212" s="132"/>
      <c r="CH212" s="132"/>
      <c r="CI212" s="132"/>
      <c r="CJ212" s="132"/>
      <c r="CK212" s="132"/>
      <c r="CL212" s="132"/>
      <c r="CM212" s="132"/>
      <c r="CN212" s="132"/>
      <c r="CO212" s="133"/>
      <c r="CP212" s="128" t="s">
        <v>255</v>
      </c>
      <c r="CQ212" s="129"/>
      <c r="CR212" s="129"/>
      <c r="CS212" s="129"/>
      <c r="CT212" s="129"/>
      <c r="CU212" s="129"/>
      <c r="CV212" s="129"/>
      <c r="CW212" s="129"/>
      <c r="CX212" s="129"/>
      <c r="CY212" s="129"/>
      <c r="CZ212" s="129"/>
      <c r="DA212" s="129"/>
      <c r="DB212" s="129"/>
      <c r="DC212" s="129"/>
      <c r="DD212" s="129"/>
      <c r="DE212" s="130"/>
    </row>
    <row r="213" spans="2:109" ht="24" customHeight="1" hidden="1">
      <c r="B213" s="50" t="s">
        <v>394</v>
      </c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2"/>
      <c r="AC213" s="122" t="s">
        <v>303</v>
      </c>
      <c r="AD213" s="123"/>
      <c r="AE213" s="123"/>
      <c r="AF213" s="123"/>
      <c r="AG213" s="123"/>
      <c r="AH213" s="124"/>
      <c r="AI213" s="125" t="s">
        <v>241</v>
      </c>
      <c r="AJ213" s="126"/>
      <c r="AK213" s="126"/>
      <c r="AL213" s="126"/>
      <c r="AM213" s="126"/>
      <c r="AN213" s="126"/>
      <c r="AO213" s="126"/>
      <c r="AP213" s="126"/>
      <c r="AQ213" s="126"/>
      <c r="AR213" s="126"/>
      <c r="AS213" s="126"/>
      <c r="AT213" s="126"/>
      <c r="AU213" s="126"/>
      <c r="AV213" s="126"/>
      <c r="AW213" s="126"/>
      <c r="AX213" s="126"/>
      <c r="AY213" s="126"/>
      <c r="AZ213" s="126"/>
      <c r="BA213" s="126"/>
      <c r="BB213" s="126"/>
      <c r="BC213" s="127"/>
      <c r="BD213" s="131" t="s">
        <v>410</v>
      </c>
      <c r="BE213" s="132"/>
      <c r="BF213" s="132"/>
      <c r="BG213" s="132"/>
      <c r="BH213" s="132"/>
      <c r="BI213" s="132"/>
      <c r="BJ213" s="132"/>
      <c r="BK213" s="132"/>
      <c r="BL213" s="132"/>
      <c r="BM213" s="132"/>
      <c r="BN213" s="132"/>
      <c r="BO213" s="132"/>
      <c r="BP213" s="132"/>
      <c r="BQ213" s="132"/>
      <c r="BR213" s="132"/>
      <c r="BS213" s="132"/>
      <c r="BT213" s="132"/>
      <c r="BU213" s="132"/>
      <c r="BV213" s="132"/>
      <c r="BW213" s="132"/>
      <c r="BX213" s="132"/>
      <c r="BY213" s="133"/>
      <c r="BZ213" s="131" t="s">
        <v>410</v>
      </c>
      <c r="CA213" s="132"/>
      <c r="CB213" s="132"/>
      <c r="CC213" s="132"/>
      <c r="CD213" s="132"/>
      <c r="CE213" s="132"/>
      <c r="CF213" s="132"/>
      <c r="CG213" s="132"/>
      <c r="CH213" s="132"/>
      <c r="CI213" s="132"/>
      <c r="CJ213" s="132"/>
      <c r="CK213" s="132"/>
      <c r="CL213" s="132"/>
      <c r="CM213" s="132"/>
      <c r="CN213" s="132"/>
      <c r="CO213" s="133"/>
      <c r="CP213" s="131" t="e">
        <f>BD213-BZ213</f>
        <v>#VALUE!</v>
      </c>
      <c r="CQ213" s="132"/>
      <c r="CR213" s="132"/>
      <c r="CS213" s="132"/>
      <c r="CT213" s="132"/>
      <c r="CU213" s="132"/>
      <c r="CV213" s="132"/>
      <c r="CW213" s="132"/>
      <c r="CX213" s="132"/>
      <c r="CY213" s="132"/>
      <c r="CZ213" s="132"/>
      <c r="DA213" s="132"/>
      <c r="DB213" s="132"/>
      <c r="DC213" s="132"/>
      <c r="DD213" s="132"/>
      <c r="DE213" s="133"/>
    </row>
    <row r="214" spans="2:109" ht="90.75" customHeight="1">
      <c r="B214" s="50" t="s">
        <v>238</v>
      </c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2"/>
      <c r="AC214" s="122" t="s">
        <v>303</v>
      </c>
      <c r="AD214" s="123"/>
      <c r="AE214" s="123"/>
      <c r="AF214" s="123"/>
      <c r="AG214" s="123"/>
      <c r="AH214" s="124"/>
      <c r="AI214" s="125" t="s">
        <v>134</v>
      </c>
      <c r="AJ214" s="126"/>
      <c r="AK214" s="126"/>
      <c r="AL214" s="126"/>
      <c r="AM214" s="126"/>
      <c r="AN214" s="126"/>
      <c r="AO214" s="126"/>
      <c r="AP214" s="126"/>
      <c r="AQ214" s="126"/>
      <c r="AR214" s="126"/>
      <c r="AS214" s="126"/>
      <c r="AT214" s="126"/>
      <c r="AU214" s="126"/>
      <c r="AV214" s="126"/>
      <c r="AW214" s="126"/>
      <c r="AX214" s="126"/>
      <c r="AY214" s="126"/>
      <c r="AZ214" s="126"/>
      <c r="BA214" s="126"/>
      <c r="BB214" s="126"/>
      <c r="BC214" s="127"/>
      <c r="BD214" s="131">
        <f>BD215</f>
        <v>94900</v>
      </c>
      <c r="BE214" s="132"/>
      <c r="BF214" s="132"/>
      <c r="BG214" s="132"/>
      <c r="BH214" s="132"/>
      <c r="BI214" s="132"/>
      <c r="BJ214" s="132"/>
      <c r="BK214" s="132"/>
      <c r="BL214" s="132"/>
      <c r="BM214" s="132"/>
      <c r="BN214" s="132"/>
      <c r="BO214" s="132"/>
      <c r="BP214" s="132"/>
      <c r="BQ214" s="132"/>
      <c r="BR214" s="132"/>
      <c r="BS214" s="132"/>
      <c r="BT214" s="132"/>
      <c r="BU214" s="132"/>
      <c r="BV214" s="132"/>
      <c r="BW214" s="132"/>
      <c r="BX214" s="132"/>
      <c r="BY214" s="133"/>
      <c r="BZ214" s="131" t="str">
        <f>BZ215</f>
        <v>-</v>
      </c>
      <c r="CA214" s="132"/>
      <c r="CB214" s="132"/>
      <c r="CC214" s="132"/>
      <c r="CD214" s="132"/>
      <c r="CE214" s="132"/>
      <c r="CF214" s="132"/>
      <c r="CG214" s="132"/>
      <c r="CH214" s="132"/>
      <c r="CI214" s="132"/>
      <c r="CJ214" s="132"/>
      <c r="CK214" s="132"/>
      <c r="CL214" s="132"/>
      <c r="CM214" s="132"/>
      <c r="CN214" s="132"/>
      <c r="CO214" s="133"/>
      <c r="CP214" s="128">
        <f>BD214</f>
        <v>94900</v>
      </c>
      <c r="CQ214" s="129"/>
      <c r="CR214" s="129"/>
      <c r="CS214" s="129"/>
      <c r="CT214" s="129"/>
      <c r="CU214" s="129"/>
      <c r="CV214" s="129"/>
      <c r="CW214" s="129"/>
      <c r="CX214" s="129"/>
      <c r="CY214" s="129"/>
      <c r="CZ214" s="129"/>
      <c r="DA214" s="129"/>
      <c r="DB214" s="129"/>
      <c r="DC214" s="129"/>
      <c r="DD214" s="129"/>
      <c r="DE214" s="130"/>
    </row>
    <row r="215" spans="2:109" ht="36" customHeight="1">
      <c r="B215" s="50" t="s">
        <v>79</v>
      </c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2"/>
      <c r="AC215" s="122" t="s">
        <v>303</v>
      </c>
      <c r="AD215" s="123"/>
      <c r="AE215" s="123"/>
      <c r="AF215" s="123"/>
      <c r="AG215" s="123"/>
      <c r="AH215" s="124"/>
      <c r="AI215" s="125" t="s">
        <v>135</v>
      </c>
      <c r="AJ215" s="126"/>
      <c r="AK215" s="126"/>
      <c r="AL215" s="126"/>
      <c r="AM215" s="126"/>
      <c r="AN215" s="126"/>
      <c r="AO215" s="126"/>
      <c r="AP215" s="126"/>
      <c r="AQ215" s="126"/>
      <c r="AR215" s="126"/>
      <c r="AS215" s="126"/>
      <c r="AT215" s="126"/>
      <c r="AU215" s="126"/>
      <c r="AV215" s="126"/>
      <c r="AW215" s="126"/>
      <c r="AX215" s="126"/>
      <c r="AY215" s="126"/>
      <c r="AZ215" s="126"/>
      <c r="BA215" s="126"/>
      <c r="BB215" s="126"/>
      <c r="BC215" s="127"/>
      <c r="BD215" s="131">
        <f>BD216</f>
        <v>94900</v>
      </c>
      <c r="BE215" s="132"/>
      <c r="BF215" s="132"/>
      <c r="BG215" s="132"/>
      <c r="BH215" s="132"/>
      <c r="BI215" s="132"/>
      <c r="BJ215" s="132"/>
      <c r="BK215" s="132"/>
      <c r="BL215" s="132"/>
      <c r="BM215" s="132"/>
      <c r="BN215" s="132"/>
      <c r="BO215" s="132"/>
      <c r="BP215" s="132"/>
      <c r="BQ215" s="132"/>
      <c r="BR215" s="132"/>
      <c r="BS215" s="132"/>
      <c r="BT215" s="132"/>
      <c r="BU215" s="132"/>
      <c r="BV215" s="132"/>
      <c r="BW215" s="132"/>
      <c r="BX215" s="132"/>
      <c r="BY215" s="133"/>
      <c r="BZ215" s="131" t="str">
        <f>BZ216</f>
        <v>-</v>
      </c>
      <c r="CA215" s="132"/>
      <c r="CB215" s="132"/>
      <c r="CC215" s="132"/>
      <c r="CD215" s="132"/>
      <c r="CE215" s="132"/>
      <c r="CF215" s="132"/>
      <c r="CG215" s="132"/>
      <c r="CH215" s="132"/>
      <c r="CI215" s="132"/>
      <c r="CJ215" s="132"/>
      <c r="CK215" s="132"/>
      <c r="CL215" s="132"/>
      <c r="CM215" s="132"/>
      <c r="CN215" s="132"/>
      <c r="CO215" s="133"/>
      <c r="CP215" s="128">
        <f>BD215</f>
        <v>94900</v>
      </c>
      <c r="CQ215" s="129"/>
      <c r="CR215" s="129"/>
      <c r="CS215" s="129"/>
      <c r="CT215" s="129"/>
      <c r="CU215" s="129"/>
      <c r="CV215" s="129"/>
      <c r="CW215" s="129"/>
      <c r="CX215" s="129"/>
      <c r="CY215" s="129"/>
      <c r="CZ215" s="129"/>
      <c r="DA215" s="129"/>
      <c r="DB215" s="129"/>
      <c r="DC215" s="129"/>
      <c r="DD215" s="129"/>
      <c r="DE215" s="130"/>
    </row>
    <row r="216" spans="2:109" ht="35.25" customHeight="1">
      <c r="B216" s="50" t="s">
        <v>44</v>
      </c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2"/>
      <c r="AC216" s="122" t="s">
        <v>303</v>
      </c>
      <c r="AD216" s="123"/>
      <c r="AE216" s="123"/>
      <c r="AF216" s="123"/>
      <c r="AG216" s="123"/>
      <c r="AH216" s="124"/>
      <c r="AI216" s="125" t="s">
        <v>136</v>
      </c>
      <c r="AJ216" s="126"/>
      <c r="AK216" s="126"/>
      <c r="AL216" s="126"/>
      <c r="AM216" s="126"/>
      <c r="AN216" s="126"/>
      <c r="AO216" s="126"/>
      <c r="AP216" s="126"/>
      <c r="AQ216" s="126"/>
      <c r="AR216" s="126"/>
      <c r="AS216" s="126"/>
      <c r="AT216" s="126"/>
      <c r="AU216" s="126"/>
      <c r="AV216" s="126"/>
      <c r="AW216" s="126"/>
      <c r="AX216" s="126"/>
      <c r="AY216" s="126"/>
      <c r="AZ216" s="126"/>
      <c r="BA216" s="126"/>
      <c r="BB216" s="126"/>
      <c r="BC216" s="127"/>
      <c r="BD216" s="131">
        <f>BD217</f>
        <v>94900</v>
      </c>
      <c r="BE216" s="132"/>
      <c r="BF216" s="132"/>
      <c r="BG216" s="132"/>
      <c r="BH216" s="132"/>
      <c r="BI216" s="132"/>
      <c r="BJ216" s="132"/>
      <c r="BK216" s="132"/>
      <c r="BL216" s="132"/>
      <c r="BM216" s="132"/>
      <c r="BN216" s="132"/>
      <c r="BO216" s="132"/>
      <c r="BP216" s="132"/>
      <c r="BQ216" s="132"/>
      <c r="BR216" s="132"/>
      <c r="BS216" s="132"/>
      <c r="BT216" s="132"/>
      <c r="BU216" s="132"/>
      <c r="BV216" s="132"/>
      <c r="BW216" s="132"/>
      <c r="BX216" s="132"/>
      <c r="BY216" s="133"/>
      <c r="BZ216" s="131" t="str">
        <f>BZ217</f>
        <v>-</v>
      </c>
      <c r="CA216" s="132"/>
      <c r="CB216" s="132"/>
      <c r="CC216" s="132"/>
      <c r="CD216" s="132"/>
      <c r="CE216" s="132"/>
      <c r="CF216" s="132"/>
      <c r="CG216" s="132"/>
      <c r="CH216" s="132"/>
      <c r="CI216" s="132"/>
      <c r="CJ216" s="132"/>
      <c r="CK216" s="132"/>
      <c r="CL216" s="132"/>
      <c r="CM216" s="132"/>
      <c r="CN216" s="132"/>
      <c r="CO216" s="133"/>
      <c r="CP216" s="128">
        <f>BD216</f>
        <v>94900</v>
      </c>
      <c r="CQ216" s="129"/>
      <c r="CR216" s="129"/>
      <c r="CS216" s="129"/>
      <c r="CT216" s="129"/>
      <c r="CU216" s="129"/>
      <c r="CV216" s="129"/>
      <c r="CW216" s="129"/>
      <c r="CX216" s="129"/>
      <c r="CY216" s="129"/>
      <c r="CZ216" s="129"/>
      <c r="DA216" s="129"/>
      <c r="DB216" s="129"/>
      <c r="DC216" s="129"/>
      <c r="DD216" s="129"/>
      <c r="DE216" s="130"/>
    </row>
    <row r="217" spans="2:109" ht="33.75" customHeight="1">
      <c r="B217" s="50" t="s">
        <v>338</v>
      </c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2"/>
      <c r="AC217" s="122" t="s">
        <v>303</v>
      </c>
      <c r="AD217" s="123"/>
      <c r="AE217" s="123"/>
      <c r="AF217" s="123"/>
      <c r="AG217" s="123"/>
      <c r="AH217" s="124"/>
      <c r="AI217" s="125" t="s">
        <v>137</v>
      </c>
      <c r="AJ217" s="126"/>
      <c r="AK217" s="126"/>
      <c r="AL217" s="126"/>
      <c r="AM217" s="126"/>
      <c r="AN217" s="126"/>
      <c r="AO217" s="126"/>
      <c r="AP217" s="126"/>
      <c r="AQ217" s="126"/>
      <c r="AR217" s="126"/>
      <c r="AS217" s="126"/>
      <c r="AT217" s="126"/>
      <c r="AU217" s="126"/>
      <c r="AV217" s="126"/>
      <c r="AW217" s="126"/>
      <c r="AX217" s="126"/>
      <c r="AY217" s="126"/>
      <c r="AZ217" s="126"/>
      <c r="BA217" s="126"/>
      <c r="BB217" s="126"/>
      <c r="BC217" s="127"/>
      <c r="BD217" s="131">
        <v>94900</v>
      </c>
      <c r="BE217" s="132"/>
      <c r="BF217" s="132"/>
      <c r="BG217" s="132"/>
      <c r="BH217" s="132"/>
      <c r="BI217" s="132"/>
      <c r="BJ217" s="132"/>
      <c r="BK217" s="132"/>
      <c r="BL217" s="132"/>
      <c r="BM217" s="132"/>
      <c r="BN217" s="132"/>
      <c r="BO217" s="132"/>
      <c r="BP217" s="132"/>
      <c r="BQ217" s="132"/>
      <c r="BR217" s="132"/>
      <c r="BS217" s="132"/>
      <c r="BT217" s="132"/>
      <c r="BU217" s="132"/>
      <c r="BV217" s="132"/>
      <c r="BW217" s="132"/>
      <c r="BX217" s="132"/>
      <c r="BY217" s="133"/>
      <c r="BZ217" s="131" t="s">
        <v>410</v>
      </c>
      <c r="CA217" s="132"/>
      <c r="CB217" s="132"/>
      <c r="CC217" s="132"/>
      <c r="CD217" s="132"/>
      <c r="CE217" s="132"/>
      <c r="CF217" s="132"/>
      <c r="CG217" s="132"/>
      <c r="CH217" s="132"/>
      <c r="CI217" s="132"/>
      <c r="CJ217" s="132"/>
      <c r="CK217" s="132"/>
      <c r="CL217" s="132"/>
      <c r="CM217" s="132"/>
      <c r="CN217" s="132"/>
      <c r="CO217" s="133"/>
      <c r="CP217" s="128">
        <f>BD217</f>
        <v>94900</v>
      </c>
      <c r="CQ217" s="129"/>
      <c r="CR217" s="129"/>
      <c r="CS217" s="129"/>
      <c r="CT217" s="129"/>
      <c r="CU217" s="129"/>
      <c r="CV217" s="129"/>
      <c r="CW217" s="129"/>
      <c r="CX217" s="129"/>
      <c r="CY217" s="129"/>
      <c r="CZ217" s="129"/>
      <c r="DA217" s="129"/>
      <c r="DB217" s="129"/>
      <c r="DC217" s="129"/>
      <c r="DD217" s="129"/>
      <c r="DE217" s="130"/>
    </row>
    <row r="218" spans="2:109" ht="24" customHeight="1" hidden="1">
      <c r="B218" s="50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2"/>
      <c r="AC218" s="122"/>
      <c r="AD218" s="123"/>
      <c r="AE218" s="123"/>
      <c r="AF218" s="123"/>
      <c r="AG218" s="123"/>
      <c r="AH218" s="124"/>
      <c r="AI218" s="125"/>
      <c r="AJ218" s="126"/>
      <c r="AK218" s="126"/>
      <c r="AL218" s="126"/>
      <c r="AM218" s="126"/>
      <c r="AN218" s="126"/>
      <c r="AO218" s="126"/>
      <c r="AP218" s="126"/>
      <c r="AQ218" s="126"/>
      <c r="AR218" s="126"/>
      <c r="AS218" s="126"/>
      <c r="AT218" s="126"/>
      <c r="AU218" s="126"/>
      <c r="AV218" s="126"/>
      <c r="AW218" s="126"/>
      <c r="AX218" s="126"/>
      <c r="AY218" s="126"/>
      <c r="AZ218" s="126"/>
      <c r="BA218" s="126"/>
      <c r="BB218" s="126"/>
      <c r="BC218" s="127"/>
      <c r="BD218" s="131"/>
      <c r="BE218" s="132"/>
      <c r="BF218" s="132"/>
      <c r="BG218" s="132"/>
      <c r="BH218" s="132"/>
      <c r="BI218" s="132"/>
      <c r="BJ218" s="132"/>
      <c r="BK218" s="132"/>
      <c r="BL218" s="132"/>
      <c r="BM218" s="132"/>
      <c r="BN218" s="132"/>
      <c r="BO218" s="132"/>
      <c r="BP218" s="132"/>
      <c r="BQ218" s="132"/>
      <c r="BR218" s="132"/>
      <c r="BS218" s="132"/>
      <c r="BT218" s="132"/>
      <c r="BU218" s="132"/>
      <c r="BV218" s="132"/>
      <c r="BW218" s="132"/>
      <c r="BX218" s="132"/>
      <c r="BY218" s="133"/>
      <c r="BZ218" s="131"/>
      <c r="CA218" s="132"/>
      <c r="CB218" s="132"/>
      <c r="CC218" s="132"/>
      <c r="CD218" s="132"/>
      <c r="CE218" s="132"/>
      <c r="CF218" s="132"/>
      <c r="CG218" s="132"/>
      <c r="CH218" s="132"/>
      <c r="CI218" s="132"/>
      <c r="CJ218" s="132"/>
      <c r="CK218" s="132"/>
      <c r="CL218" s="132"/>
      <c r="CM218" s="132"/>
      <c r="CN218" s="132"/>
      <c r="CO218" s="133"/>
      <c r="CP218" s="128"/>
      <c r="CQ218" s="129"/>
      <c r="CR218" s="129"/>
      <c r="CS218" s="129"/>
      <c r="CT218" s="129"/>
      <c r="CU218" s="129"/>
      <c r="CV218" s="129"/>
      <c r="CW218" s="129"/>
      <c r="CX218" s="129"/>
      <c r="CY218" s="129"/>
      <c r="CZ218" s="129"/>
      <c r="DA218" s="129"/>
      <c r="DB218" s="129"/>
      <c r="DC218" s="129"/>
      <c r="DD218" s="129"/>
      <c r="DE218" s="130"/>
    </row>
    <row r="219" spans="2:109" ht="46.5" customHeight="1">
      <c r="B219" s="50" t="s">
        <v>620</v>
      </c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2"/>
      <c r="AC219" s="122" t="s">
        <v>303</v>
      </c>
      <c r="AD219" s="123"/>
      <c r="AE219" s="123"/>
      <c r="AF219" s="123"/>
      <c r="AG219" s="123"/>
      <c r="AH219" s="124"/>
      <c r="AI219" s="125" t="s">
        <v>138</v>
      </c>
      <c r="AJ219" s="126"/>
      <c r="AK219" s="126"/>
      <c r="AL219" s="126"/>
      <c r="AM219" s="126"/>
      <c r="AN219" s="126"/>
      <c r="AO219" s="126"/>
      <c r="AP219" s="126"/>
      <c r="AQ219" s="126"/>
      <c r="AR219" s="126"/>
      <c r="AS219" s="126"/>
      <c r="AT219" s="126"/>
      <c r="AU219" s="126"/>
      <c r="AV219" s="126"/>
      <c r="AW219" s="126"/>
      <c r="AX219" s="126"/>
      <c r="AY219" s="126"/>
      <c r="AZ219" s="126"/>
      <c r="BA219" s="126"/>
      <c r="BB219" s="126"/>
      <c r="BC219" s="127"/>
      <c r="BD219" s="131">
        <f>BD220</f>
        <v>297000</v>
      </c>
      <c r="BE219" s="132"/>
      <c r="BF219" s="132"/>
      <c r="BG219" s="132"/>
      <c r="BH219" s="132"/>
      <c r="BI219" s="132"/>
      <c r="BJ219" s="132"/>
      <c r="BK219" s="132"/>
      <c r="BL219" s="132"/>
      <c r="BM219" s="132"/>
      <c r="BN219" s="132"/>
      <c r="BO219" s="132"/>
      <c r="BP219" s="132"/>
      <c r="BQ219" s="132"/>
      <c r="BR219" s="132"/>
      <c r="BS219" s="132"/>
      <c r="BT219" s="132"/>
      <c r="BU219" s="132"/>
      <c r="BV219" s="132"/>
      <c r="BW219" s="132"/>
      <c r="BX219" s="132"/>
      <c r="BY219" s="133"/>
      <c r="BZ219" s="131" t="s">
        <v>410</v>
      </c>
      <c r="CA219" s="132"/>
      <c r="CB219" s="132"/>
      <c r="CC219" s="132"/>
      <c r="CD219" s="132"/>
      <c r="CE219" s="132"/>
      <c r="CF219" s="132"/>
      <c r="CG219" s="132"/>
      <c r="CH219" s="132"/>
      <c r="CI219" s="132"/>
      <c r="CJ219" s="132"/>
      <c r="CK219" s="132"/>
      <c r="CL219" s="132"/>
      <c r="CM219" s="132"/>
      <c r="CN219" s="132"/>
      <c r="CO219" s="133"/>
      <c r="CP219" s="128">
        <f>BD219</f>
        <v>297000</v>
      </c>
      <c r="CQ219" s="129"/>
      <c r="CR219" s="129"/>
      <c r="CS219" s="129"/>
      <c r="CT219" s="129"/>
      <c r="CU219" s="129"/>
      <c r="CV219" s="129"/>
      <c r="CW219" s="129"/>
      <c r="CX219" s="129"/>
      <c r="CY219" s="129"/>
      <c r="CZ219" s="129"/>
      <c r="DA219" s="129"/>
      <c r="DB219" s="129"/>
      <c r="DC219" s="129"/>
      <c r="DD219" s="129"/>
      <c r="DE219" s="130"/>
    </row>
    <row r="220" spans="2:109" ht="90" customHeight="1">
      <c r="B220" s="50" t="s">
        <v>237</v>
      </c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2"/>
      <c r="AC220" s="122" t="s">
        <v>303</v>
      </c>
      <c r="AD220" s="123"/>
      <c r="AE220" s="123"/>
      <c r="AF220" s="123"/>
      <c r="AG220" s="123"/>
      <c r="AH220" s="124"/>
      <c r="AI220" s="125" t="s">
        <v>139</v>
      </c>
      <c r="AJ220" s="126"/>
      <c r="AK220" s="126"/>
      <c r="AL220" s="126"/>
      <c r="AM220" s="126"/>
      <c r="AN220" s="126"/>
      <c r="AO220" s="126"/>
      <c r="AP220" s="126"/>
      <c r="AQ220" s="126"/>
      <c r="AR220" s="126"/>
      <c r="AS220" s="126"/>
      <c r="AT220" s="126"/>
      <c r="AU220" s="126"/>
      <c r="AV220" s="126"/>
      <c r="AW220" s="126"/>
      <c r="AX220" s="126"/>
      <c r="AY220" s="126"/>
      <c r="AZ220" s="126"/>
      <c r="BA220" s="126"/>
      <c r="BB220" s="126"/>
      <c r="BC220" s="127"/>
      <c r="BD220" s="131">
        <f>BD221</f>
        <v>297000</v>
      </c>
      <c r="BE220" s="132"/>
      <c r="BF220" s="132"/>
      <c r="BG220" s="132"/>
      <c r="BH220" s="132"/>
      <c r="BI220" s="132"/>
      <c r="BJ220" s="132"/>
      <c r="BK220" s="132"/>
      <c r="BL220" s="132"/>
      <c r="BM220" s="132"/>
      <c r="BN220" s="132"/>
      <c r="BO220" s="132"/>
      <c r="BP220" s="132"/>
      <c r="BQ220" s="132"/>
      <c r="BR220" s="132"/>
      <c r="BS220" s="132"/>
      <c r="BT220" s="132"/>
      <c r="BU220" s="132"/>
      <c r="BV220" s="132"/>
      <c r="BW220" s="132"/>
      <c r="BX220" s="132"/>
      <c r="BY220" s="133"/>
      <c r="BZ220" s="131"/>
      <c r="CA220" s="132"/>
      <c r="CB220" s="132"/>
      <c r="CC220" s="132"/>
      <c r="CD220" s="132"/>
      <c r="CE220" s="132"/>
      <c r="CF220" s="132"/>
      <c r="CG220" s="132"/>
      <c r="CH220" s="132"/>
      <c r="CI220" s="132"/>
      <c r="CJ220" s="132"/>
      <c r="CK220" s="132"/>
      <c r="CL220" s="132"/>
      <c r="CM220" s="132"/>
      <c r="CN220" s="132"/>
      <c r="CO220" s="133"/>
      <c r="CP220" s="128">
        <f>BD220</f>
        <v>297000</v>
      </c>
      <c r="CQ220" s="129"/>
      <c r="CR220" s="129"/>
      <c r="CS220" s="129"/>
      <c r="CT220" s="129"/>
      <c r="CU220" s="129"/>
      <c r="CV220" s="129"/>
      <c r="CW220" s="129"/>
      <c r="CX220" s="129"/>
      <c r="CY220" s="129"/>
      <c r="CZ220" s="129"/>
      <c r="DA220" s="129"/>
      <c r="DB220" s="129"/>
      <c r="DC220" s="129"/>
      <c r="DD220" s="129"/>
      <c r="DE220" s="130"/>
    </row>
    <row r="221" spans="2:109" ht="36" customHeight="1">
      <c r="B221" s="50" t="s">
        <v>79</v>
      </c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2"/>
      <c r="AC221" s="122" t="s">
        <v>303</v>
      </c>
      <c r="AD221" s="123"/>
      <c r="AE221" s="123"/>
      <c r="AF221" s="123"/>
      <c r="AG221" s="123"/>
      <c r="AH221" s="124"/>
      <c r="AI221" s="125" t="s">
        <v>140</v>
      </c>
      <c r="AJ221" s="126"/>
      <c r="AK221" s="126"/>
      <c r="AL221" s="126"/>
      <c r="AM221" s="126"/>
      <c r="AN221" s="126"/>
      <c r="AO221" s="126"/>
      <c r="AP221" s="126"/>
      <c r="AQ221" s="126"/>
      <c r="AR221" s="126"/>
      <c r="AS221" s="126"/>
      <c r="AT221" s="126"/>
      <c r="AU221" s="126"/>
      <c r="AV221" s="126"/>
      <c r="AW221" s="126"/>
      <c r="AX221" s="126"/>
      <c r="AY221" s="126"/>
      <c r="AZ221" s="126"/>
      <c r="BA221" s="126"/>
      <c r="BB221" s="126"/>
      <c r="BC221" s="127"/>
      <c r="BD221" s="131">
        <f>BD222</f>
        <v>297000</v>
      </c>
      <c r="BE221" s="132"/>
      <c r="BF221" s="132"/>
      <c r="BG221" s="132"/>
      <c r="BH221" s="132"/>
      <c r="BI221" s="132"/>
      <c r="BJ221" s="132"/>
      <c r="BK221" s="132"/>
      <c r="BL221" s="132"/>
      <c r="BM221" s="132"/>
      <c r="BN221" s="132"/>
      <c r="BO221" s="132"/>
      <c r="BP221" s="132"/>
      <c r="BQ221" s="132"/>
      <c r="BR221" s="132"/>
      <c r="BS221" s="132"/>
      <c r="BT221" s="132"/>
      <c r="BU221" s="132"/>
      <c r="BV221" s="132"/>
      <c r="BW221" s="132"/>
      <c r="BX221" s="132"/>
      <c r="BY221" s="133"/>
      <c r="BZ221" s="131" t="s">
        <v>410</v>
      </c>
      <c r="CA221" s="132"/>
      <c r="CB221" s="132"/>
      <c r="CC221" s="132"/>
      <c r="CD221" s="132"/>
      <c r="CE221" s="132"/>
      <c r="CF221" s="132"/>
      <c r="CG221" s="132"/>
      <c r="CH221" s="132"/>
      <c r="CI221" s="132"/>
      <c r="CJ221" s="132"/>
      <c r="CK221" s="132"/>
      <c r="CL221" s="132"/>
      <c r="CM221" s="132"/>
      <c r="CN221" s="132"/>
      <c r="CO221" s="133"/>
      <c r="CP221" s="128">
        <f aca="true" t="shared" si="12" ref="CP221:CP226">BD221</f>
        <v>297000</v>
      </c>
      <c r="CQ221" s="129"/>
      <c r="CR221" s="129"/>
      <c r="CS221" s="129"/>
      <c r="CT221" s="129"/>
      <c r="CU221" s="129"/>
      <c r="CV221" s="129"/>
      <c r="CW221" s="129"/>
      <c r="CX221" s="129"/>
      <c r="CY221" s="129"/>
      <c r="CZ221" s="129"/>
      <c r="DA221" s="129"/>
      <c r="DB221" s="129"/>
      <c r="DC221" s="129"/>
      <c r="DD221" s="129"/>
      <c r="DE221" s="130"/>
    </row>
    <row r="222" spans="2:109" ht="36" customHeight="1">
      <c r="B222" s="50" t="s">
        <v>44</v>
      </c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2"/>
      <c r="AC222" s="122" t="s">
        <v>303</v>
      </c>
      <c r="AD222" s="123"/>
      <c r="AE222" s="123"/>
      <c r="AF222" s="123"/>
      <c r="AG222" s="123"/>
      <c r="AH222" s="124"/>
      <c r="AI222" s="125" t="s">
        <v>141</v>
      </c>
      <c r="AJ222" s="126"/>
      <c r="AK222" s="126"/>
      <c r="AL222" s="126"/>
      <c r="AM222" s="126"/>
      <c r="AN222" s="126"/>
      <c r="AO222" s="126"/>
      <c r="AP222" s="126"/>
      <c r="AQ222" s="126"/>
      <c r="AR222" s="126"/>
      <c r="AS222" s="126"/>
      <c r="AT222" s="126"/>
      <c r="AU222" s="126"/>
      <c r="AV222" s="126"/>
      <c r="AW222" s="126"/>
      <c r="AX222" s="126"/>
      <c r="AY222" s="126"/>
      <c r="AZ222" s="126"/>
      <c r="BA222" s="126"/>
      <c r="BB222" s="126"/>
      <c r="BC222" s="127"/>
      <c r="BD222" s="131">
        <f aca="true" t="shared" si="13" ref="BD222:BD232">BD223</f>
        <v>297000</v>
      </c>
      <c r="BE222" s="132"/>
      <c r="BF222" s="132"/>
      <c r="BG222" s="132"/>
      <c r="BH222" s="132"/>
      <c r="BI222" s="132"/>
      <c r="BJ222" s="132"/>
      <c r="BK222" s="132"/>
      <c r="BL222" s="132"/>
      <c r="BM222" s="132"/>
      <c r="BN222" s="132"/>
      <c r="BO222" s="132"/>
      <c r="BP222" s="132"/>
      <c r="BQ222" s="132"/>
      <c r="BR222" s="132"/>
      <c r="BS222" s="132"/>
      <c r="BT222" s="132"/>
      <c r="BU222" s="132"/>
      <c r="BV222" s="132"/>
      <c r="BW222" s="132"/>
      <c r="BX222" s="132"/>
      <c r="BY222" s="133"/>
      <c r="BZ222" s="131" t="s">
        <v>410</v>
      </c>
      <c r="CA222" s="132"/>
      <c r="CB222" s="132"/>
      <c r="CC222" s="132"/>
      <c r="CD222" s="132"/>
      <c r="CE222" s="132"/>
      <c r="CF222" s="132"/>
      <c r="CG222" s="132"/>
      <c r="CH222" s="132"/>
      <c r="CI222" s="132"/>
      <c r="CJ222" s="132"/>
      <c r="CK222" s="132"/>
      <c r="CL222" s="132"/>
      <c r="CM222" s="132"/>
      <c r="CN222" s="132"/>
      <c r="CO222" s="133"/>
      <c r="CP222" s="128">
        <f t="shared" si="12"/>
        <v>297000</v>
      </c>
      <c r="CQ222" s="129"/>
      <c r="CR222" s="129"/>
      <c r="CS222" s="129"/>
      <c r="CT222" s="129"/>
      <c r="CU222" s="129"/>
      <c r="CV222" s="129"/>
      <c r="CW222" s="129"/>
      <c r="CX222" s="129"/>
      <c r="CY222" s="129"/>
      <c r="CZ222" s="129"/>
      <c r="DA222" s="129"/>
      <c r="DB222" s="129"/>
      <c r="DC222" s="129"/>
      <c r="DD222" s="129"/>
      <c r="DE222" s="130"/>
    </row>
    <row r="223" spans="2:109" ht="35.25" customHeight="1">
      <c r="B223" s="50" t="s">
        <v>338</v>
      </c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2"/>
      <c r="AC223" s="122" t="s">
        <v>303</v>
      </c>
      <c r="AD223" s="123"/>
      <c r="AE223" s="123"/>
      <c r="AF223" s="123"/>
      <c r="AG223" s="123"/>
      <c r="AH223" s="124"/>
      <c r="AI223" s="125" t="s">
        <v>142</v>
      </c>
      <c r="AJ223" s="126"/>
      <c r="AK223" s="126"/>
      <c r="AL223" s="126"/>
      <c r="AM223" s="126"/>
      <c r="AN223" s="126"/>
      <c r="AO223" s="126"/>
      <c r="AP223" s="126"/>
      <c r="AQ223" s="126"/>
      <c r="AR223" s="126"/>
      <c r="AS223" s="126"/>
      <c r="AT223" s="126"/>
      <c r="AU223" s="126"/>
      <c r="AV223" s="126"/>
      <c r="AW223" s="126"/>
      <c r="AX223" s="126"/>
      <c r="AY223" s="126"/>
      <c r="AZ223" s="126"/>
      <c r="BA223" s="126"/>
      <c r="BB223" s="126"/>
      <c r="BC223" s="127"/>
      <c r="BD223" s="131">
        <v>297000</v>
      </c>
      <c r="BE223" s="132"/>
      <c r="BF223" s="132"/>
      <c r="BG223" s="132"/>
      <c r="BH223" s="132"/>
      <c r="BI223" s="132"/>
      <c r="BJ223" s="132"/>
      <c r="BK223" s="132"/>
      <c r="BL223" s="132"/>
      <c r="BM223" s="132"/>
      <c r="BN223" s="132"/>
      <c r="BO223" s="132"/>
      <c r="BP223" s="132"/>
      <c r="BQ223" s="132"/>
      <c r="BR223" s="132"/>
      <c r="BS223" s="132"/>
      <c r="BT223" s="132"/>
      <c r="BU223" s="132"/>
      <c r="BV223" s="132"/>
      <c r="BW223" s="132"/>
      <c r="BX223" s="132"/>
      <c r="BY223" s="133"/>
      <c r="BZ223" s="131" t="s">
        <v>410</v>
      </c>
      <c r="CA223" s="132"/>
      <c r="CB223" s="132"/>
      <c r="CC223" s="132"/>
      <c r="CD223" s="132"/>
      <c r="CE223" s="132"/>
      <c r="CF223" s="132"/>
      <c r="CG223" s="132"/>
      <c r="CH223" s="132"/>
      <c r="CI223" s="132"/>
      <c r="CJ223" s="132"/>
      <c r="CK223" s="132"/>
      <c r="CL223" s="132"/>
      <c r="CM223" s="132"/>
      <c r="CN223" s="132"/>
      <c r="CO223" s="133"/>
      <c r="CP223" s="128">
        <f t="shared" si="12"/>
        <v>297000</v>
      </c>
      <c r="CQ223" s="129"/>
      <c r="CR223" s="129"/>
      <c r="CS223" s="129"/>
      <c r="CT223" s="129"/>
      <c r="CU223" s="129"/>
      <c r="CV223" s="129"/>
      <c r="CW223" s="129"/>
      <c r="CX223" s="129"/>
      <c r="CY223" s="129"/>
      <c r="CZ223" s="129"/>
      <c r="DA223" s="129"/>
      <c r="DB223" s="129"/>
      <c r="DC223" s="129"/>
      <c r="DD223" s="129"/>
      <c r="DE223" s="130"/>
    </row>
    <row r="224" spans="2:109" ht="24" customHeight="1" hidden="1">
      <c r="B224" s="50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2"/>
      <c r="AC224" s="122"/>
      <c r="AD224" s="123"/>
      <c r="AE224" s="123"/>
      <c r="AF224" s="123"/>
      <c r="AG224" s="123"/>
      <c r="AH224" s="124"/>
      <c r="AI224" s="125"/>
      <c r="AJ224" s="126"/>
      <c r="AK224" s="126"/>
      <c r="AL224" s="126"/>
      <c r="AM224" s="126"/>
      <c r="AN224" s="126"/>
      <c r="AO224" s="126"/>
      <c r="AP224" s="126"/>
      <c r="AQ224" s="126"/>
      <c r="AR224" s="126"/>
      <c r="AS224" s="126"/>
      <c r="AT224" s="126"/>
      <c r="AU224" s="126"/>
      <c r="AV224" s="126"/>
      <c r="AW224" s="126"/>
      <c r="AX224" s="126"/>
      <c r="AY224" s="126"/>
      <c r="AZ224" s="126"/>
      <c r="BA224" s="126"/>
      <c r="BB224" s="126"/>
      <c r="BC224" s="127"/>
      <c r="BD224" s="131"/>
      <c r="BE224" s="132"/>
      <c r="BF224" s="132"/>
      <c r="BG224" s="132"/>
      <c r="BH224" s="132"/>
      <c r="BI224" s="132"/>
      <c r="BJ224" s="132"/>
      <c r="BK224" s="132"/>
      <c r="BL224" s="132"/>
      <c r="BM224" s="132"/>
      <c r="BN224" s="132"/>
      <c r="BO224" s="132"/>
      <c r="BP224" s="132"/>
      <c r="BQ224" s="132"/>
      <c r="BR224" s="132"/>
      <c r="BS224" s="132"/>
      <c r="BT224" s="132"/>
      <c r="BU224" s="132"/>
      <c r="BV224" s="132"/>
      <c r="BW224" s="132"/>
      <c r="BX224" s="132"/>
      <c r="BY224" s="133"/>
      <c r="BZ224" s="131"/>
      <c r="CA224" s="132"/>
      <c r="CB224" s="132"/>
      <c r="CC224" s="132"/>
      <c r="CD224" s="132"/>
      <c r="CE224" s="132"/>
      <c r="CF224" s="132"/>
      <c r="CG224" s="132"/>
      <c r="CH224" s="132"/>
      <c r="CI224" s="132"/>
      <c r="CJ224" s="132"/>
      <c r="CK224" s="132"/>
      <c r="CL224" s="132"/>
      <c r="CM224" s="132"/>
      <c r="CN224" s="132"/>
      <c r="CO224" s="133"/>
      <c r="CP224" s="128"/>
      <c r="CQ224" s="129"/>
      <c r="CR224" s="129"/>
      <c r="CS224" s="129"/>
      <c r="CT224" s="129"/>
      <c r="CU224" s="129"/>
      <c r="CV224" s="129"/>
      <c r="CW224" s="129"/>
      <c r="CX224" s="129"/>
      <c r="CY224" s="129"/>
      <c r="CZ224" s="129"/>
      <c r="DA224" s="129"/>
      <c r="DB224" s="129"/>
      <c r="DC224" s="129"/>
      <c r="DD224" s="129"/>
      <c r="DE224" s="130"/>
    </row>
    <row r="225" spans="2:109" ht="24" customHeight="1" hidden="1">
      <c r="B225" s="50" t="s">
        <v>433</v>
      </c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2"/>
      <c r="AC225" s="122" t="s">
        <v>303</v>
      </c>
      <c r="AD225" s="123"/>
      <c r="AE225" s="123"/>
      <c r="AF225" s="123"/>
      <c r="AG225" s="123"/>
      <c r="AH225" s="124"/>
      <c r="AI225" s="125" t="s">
        <v>513</v>
      </c>
      <c r="AJ225" s="126"/>
      <c r="AK225" s="126"/>
      <c r="AL225" s="126"/>
      <c r="AM225" s="126"/>
      <c r="AN225" s="126"/>
      <c r="AO225" s="126"/>
      <c r="AP225" s="126"/>
      <c r="AQ225" s="126"/>
      <c r="AR225" s="126"/>
      <c r="AS225" s="126"/>
      <c r="AT225" s="126"/>
      <c r="AU225" s="126"/>
      <c r="AV225" s="126"/>
      <c r="AW225" s="126"/>
      <c r="AX225" s="126"/>
      <c r="AY225" s="126"/>
      <c r="AZ225" s="126"/>
      <c r="BA225" s="126"/>
      <c r="BB225" s="126"/>
      <c r="BC225" s="127"/>
      <c r="BD225" s="131">
        <f>BD226</f>
        <v>0</v>
      </c>
      <c r="BE225" s="132"/>
      <c r="BF225" s="132"/>
      <c r="BG225" s="132"/>
      <c r="BH225" s="132"/>
      <c r="BI225" s="132"/>
      <c r="BJ225" s="132"/>
      <c r="BK225" s="132"/>
      <c r="BL225" s="132"/>
      <c r="BM225" s="132"/>
      <c r="BN225" s="132"/>
      <c r="BO225" s="132"/>
      <c r="BP225" s="132"/>
      <c r="BQ225" s="132"/>
      <c r="BR225" s="132"/>
      <c r="BS225" s="132"/>
      <c r="BT225" s="132"/>
      <c r="BU225" s="132"/>
      <c r="BV225" s="132"/>
      <c r="BW225" s="132"/>
      <c r="BX225" s="132"/>
      <c r="BY225" s="133"/>
      <c r="BZ225" s="131" t="str">
        <f>BZ228</f>
        <v>-</v>
      </c>
      <c r="CA225" s="132"/>
      <c r="CB225" s="132"/>
      <c r="CC225" s="132"/>
      <c r="CD225" s="132"/>
      <c r="CE225" s="132"/>
      <c r="CF225" s="132"/>
      <c r="CG225" s="132"/>
      <c r="CH225" s="132"/>
      <c r="CI225" s="132"/>
      <c r="CJ225" s="132"/>
      <c r="CK225" s="132"/>
      <c r="CL225" s="132"/>
      <c r="CM225" s="132"/>
      <c r="CN225" s="132"/>
      <c r="CO225" s="133"/>
      <c r="CP225" s="128">
        <f t="shared" si="12"/>
        <v>0</v>
      </c>
      <c r="CQ225" s="129"/>
      <c r="CR225" s="129"/>
      <c r="CS225" s="129"/>
      <c r="CT225" s="129"/>
      <c r="CU225" s="129"/>
      <c r="CV225" s="129"/>
      <c r="CW225" s="129"/>
      <c r="CX225" s="129"/>
      <c r="CY225" s="129"/>
      <c r="CZ225" s="129"/>
      <c r="DA225" s="129"/>
      <c r="DB225" s="129"/>
      <c r="DC225" s="129"/>
      <c r="DD225" s="129"/>
      <c r="DE225" s="130"/>
    </row>
    <row r="226" spans="2:109" ht="69.75" customHeight="1" hidden="1">
      <c r="B226" s="50" t="s">
        <v>516</v>
      </c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2"/>
      <c r="AC226" s="122" t="s">
        <v>303</v>
      </c>
      <c r="AD226" s="123"/>
      <c r="AE226" s="123"/>
      <c r="AF226" s="123"/>
      <c r="AG226" s="123"/>
      <c r="AH226" s="124"/>
      <c r="AI226" s="125" t="s">
        <v>512</v>
      </c>
      <c r="AJ226" s="126"/>
      <c r="AK226" s="126"/>
      <c r="AL226" s="126"/>
      <c r="AM226" s="126"/>
      <c r="AN226" s="126"/>
      <c r="AO226" s="126"/>
      <c r="AP226" s="126"/>
      <c r="AQ226" s="126"/>
      <c r="AR226" s="126"/>
      <c r="AS226" s="126"/>
      <c r="AT226" s="126"/>
      <c r="AU226" s="126"/>
      <c r="AV226" s="126"/>
      <c r="AW226" s="126"/>
      <c r="AX226" s="126"/>
      <c r="AY226" s="126"/>
      <c r="AZ226" s="126"/>
      <c r="BA226" s="126"/>
      <c r="BB226" s="126"/>
      <c r="BC226" s="127"/>
      <c r="BD226" s="131">
        <f>BD227+BD234</f>
        <v>0</v>
      </c>
      <c r="BE226" s="132"/>
      <c r="BF226" s="132"/>
      <c r="BG226" s="132"/>
      <c r="BH226" s="132"/>
      <c r="BI226" s="132"/>
      <c r="BJ226" s="132"/>
      <c r="BK226" s="132"/>
      <c r="BL226" s="132"/>
      <c r="BM226" s="132"/>
      <c r="BN226" s="132"/>
      <c r="BO226" s="132"/>
      <c r="BP226" s="132"/>
      <c r="BQ226" s="132"/>
      <c r="BR226" s="132"/>
      <c r="BS226" s="132"/>
      <c r="BT226" s="132"/>
      <c r="BU226" s="132"/>
      <c r="BV226" s="132"/>
      <c r="BW226" s="132"/>
      <c r="BX226" s="132"/>
      <c r="BY226" s="133"/>
      <c r="BZ226" s="131" t="str">
        <f>BZ229</f>
        <v>-</v>
      </c>
      <c r="CA226" s="132"/>
      <c r="CB226" s="132"/>
      <c r="CC226" s="132"/>
      <c r="CD226" s="132"/>
      <c r="CE226" s="132"/>
      <c r="CF226" s="132"/>
      <c r="CG226" s="132"/>
      <c r="CH226" s="132"/>
      <c r="CI226" s="132"/>
      <c r="CJ226" s="132"/>
      <c r="CK226" s="132"/>
      <c r="CL226" s="132"/>
      <c r="CM226" s="132"/>
      <c r="CN226" s="132"/>
      <c r="CO226" s="133"/>
      <c r="CP226" s="128">
        <f t="shared" si="12"/>
        <v>0</v>
      </c>
      <c r="CQ226" s="129"/>
      <c r="CR226" s="129"/>
      <c r="CS226" s="129"/>
      <c r="CT226" s="129"/>
      <c r="CU226" s="129"/>
      <c r="CV226" s="129"/>
      <c r="CW226" s="129"/>
      <c r="CX226" s="129"/>
      <c r="CY226" s="129"/>
      <c r="CZ226" s="129"/>
      <c r="DA226" s="129"/>
      <c r="DB226" s="129"/>
      <c r="DC226" s="129"/>
      <c r="DD226" s="129"/>
      <c r="DE226" s="130"/>
    </row>
    <row r="227" spans="2:109" ht="48" customHeight="1" hidden="1">
      <c r="B227" s="50" t="s">
        <v>465</v>
      </c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2"/>
      <c r="AC227" s="122" t="s">
        <v>303</v>
      </c>
      <c r="AD227" s="123"/>
      <c r="AE227" s="123"/>
      <c r="AF227" s="123"/>
      <c r="AG227" s="123"/>
      <c r="AH227" s="124"/>
      <c r="AI227" s="125" t="s">
        <v>488</v>
      </c>
      <c r="AJ227" s="126"/>
      <c r="AK227" s="126"/>
      <c r="AL227" s="126"/>
      <c r="AM227" s="126"/>
      <c r="AN227" s="126"/>
      <c r="AO227" s="126"/>
      <c r="AP227" s="126"/>
      <c r="AQ227" s="126"/>
      <c r="AR227" s="126"/>
      <c r="AS227" s="126"/>
      <c r="AT227" s="126"/>
      <c r="AU227" s="126"/>
      <c r="AV227" s="126"/>
      <c r="AW227" s="126"/>
      <c r="AX227" s="126"/>
      <c r="AY227" s="126"/>
      <c r="AZ227" s="126"/>
      <c r="BA227" s="126"/>
      <c r="BB227" s="126"/>
      <c r="BC227" s="127"/>
      <c r="BD227" s="131">
        <f>BD230</f>
        <v>0</v>
      </c>
      <c r="BE227" s="132"/>
      <c r="BF227" s="132"/>
      <c r="BG227" s="132"/>
      <c r="BH227" s="132"/>
      <c r="BI227" s="132"/>
      <c r="BJ227" s="132"/>
      <c r="BK227" s="132"/>
      <c r="BL227" s="132"/>
      <c r="BM227" s="132"/>
      <c r="BN227" s="132"/>
      <c r="BO227" s="132"/>
      <c r="BP227" s="132"/>
      <c r="BQ227" s="132"/>
      <c r="BR227" s="132"/>
      <c r="BS227" s="132"/>
      <c r="BT227" s="132"/>
      <c r="BU227" s="132"/>
      <c r="BV227" s="132"/>
      <c r="BW227" s="132"/>
      <c r="BX227" s="132"/>
      <c r="BY227" s="133"/>
      <c r="BZ227" s="131" t="str">
        <f>BZ230</f>
        <v>-</v>
      </c>
      <c r="CA227" s="132"/>
      <c r="CB227" s="132"/>
      <c r="CC227" s="132"/>
      <c r="CD227" s="132"/>
      <c r="CE227" s="132"/>
      <c r="CF227" s="132"/>
      <c r="CG227" s="132"/>
      <c r="CH227" s="132"/>
      <c r="CI227" s="132"/>
      <c r="CJ227" s="132"/>
      <c r="CK227" s="132"/>
      <c r="CL227" s="132"/>
      <c r="CM227" s="132"/>
      <c r="CN227" s="132"/>
      <c r="CO227" s="133"/>
      <c r="CP227" s="128">
        <f>CP228</f>
        <v>0</v>
      </c>
      <c r="CQ227" s="129"/>
      <c r="CR227" s="129"/>
      <c r="CS227" s="129"/>
      <c r="CT227" s="129"/>
      <c r="CU227" s="129"/>
      <c r="CV227" s="129"/>
      <c r="CW227" s="129"/>
      <c r="CX227" s="129"/>
      <c r="CY227" s="129"/>
      <c r="CZ227" s="129"/>
      <c r="DA227" s="129"/>
      <c r="DB227" s="129"/>
      <c r="DC227" s="129"/>
      <c r="DD227" s="129"/>
      <c r="DE227" s="130"/>
    </row>
    <row r="228" spans="2:109" ht="27" customHeight="1" hidden="1">
      <c r="B228" s="50" t="s">
        <v>509</v>
      </c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2"/>
      <c r="AC228" s="122" t="s">
        <v>303</v>
      </c>
      <c r="AD228" s="123"/>
      <c r="AE228" s="123"/>
      <c r="AF228" s="123"/>
      <c r="AG228" s="123"/>
      <c r="AH228" s="124"/>
      <c r="AI228" s="125" t="s">
        <v>511</v>
      </c>
      <c r="AJ228" s="126"/>
      <c r="AK228" s="126"/>
      <c r="AL228" s="126"/>
      <c r="AM228" s="126"/>
      <c r="AN228" s="126"/>
      <c r="AO228" s="126"/>
      <c r="AP228" s="126"/>
      <c r="AQ228" s="126"/>
      <c r="AR228" s="126"/>
      <c r="AS228" s="126"/>
      <c r="AT228" s="126"/>
      <c r="AU228" s="126"/>
      <c r="AV228" s="126"/>
      <c r="AW228" s="126"/>
      <c r="AX228" s="126"/>
      <c r="AY228" s="126"/>
      <c r="AZ228" s="126"/>
      <c r="BA228" s="126"/>
      <c r="BB228" s="126"/>
      <c r="BC228" s="127"/>
      <c r="BD228" s="131">
        <f t="shared" si="13"/>
        <v>0</v>
      </c>
      <c r="BE228" s="132"/>
      <c r="BF228" s="132"/>
      <c r="BG228" s="132"/>
      <c r="BH228" s="132"/>
      <c r="BI228" s="132"/>
      <c r="BJ228" s="132"/>
      <c r="BK228" s="132"/>
      <c r="BL228" s="132"/>
      <c r="BM228" s="132"/>
      <c r="BN228" s="132"/>
      <c r="BO228" s="132"/>
      <c r="BP228" s="132"/>
      <c r="BQ228" s="132"/>
      <c r="BR228" s="132"/>
      <c r="BS228" s="132"/>
      <c r="BT228" s="132"/>
      <c r="BU228" s="132"/>
      <c r="BV228" s="132"/>
      <c r="BW228" s="132"/>
      <c r="BX228" s="132"/>
      <c r="BY228" s="133"/>
      <c r="BZ228" s="131" t="str">
        <f>BZ229</f>
        <v>-</v>
      </c>
      <c r="CA228" s="132"/>
      <c r="CB228" s="132"/>
      <c r="CC228" s="132"/>
      <c r="CD228" s="132"/>
      <c r="CE228" s="132"/>
      <c r="CF228" s="132"/>
      <c r="CG228" s="132"/>
      <c r="CH228" s="132"/>
      <c r="CI228" s="132"/>
      <c r="CJ228" s="132"/>
      <c r="CK228" s="132"/>
      <c r="CL228" s="132"/>
      <c r="CM228" s="132"/>
      <c r="CN228" s="132"/>
      <c r="CO228" s="133"/>
      <c r="CP228" s="128">
        <f>CP229</f>
        <v>0</v>
      </c>
      <c r="CQ228" s="129"/>
      <c r="CR228" s="129"/>
      <c r="CS228" s="129"/>
      <c r="CT228" s="129"/>
      <c r="CU228" s="129"/>
      <c r="CV228" s="129"/>
      <c r="CW228" s="129"/>
      <c r="CX228" s="129"/>
      <c r="CY228" s="129"/>
      <c r="CZ228" s="129"/>
      <c r="DA228" s="129"/>
      <c r="DB228" s="129"/>
      <c r="DC228" s="129"/>
      <c r="DD228" s="129"/>
      <c r="DE228" s="130"/>
    </row>
    <row r="229" spans="2:109" ht="36" customHeight="1" hidden="1">
      <c r="B229" s="50" t="s">
        <v>508</v>
      </c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2"/>
      <c r="AC229" s="122" t="s">
        <v>303</v>
      </c>
      <c r="AD229" s="123"/>
      <c r="AE229" s="123"/>
      <c r="AF229" s="123"/>
      <c r="AG229" s="123"/>
      <c r="AH229" s="124"/>
      <c r="AI229" s="125" t="s">
        <v>510</v>
      </c>
      <c r="AJ229" s="126"/>
      <c r="AK229" s="126"/>
      <c r="AL229" s="126"/>
      <c r="AM229" s="126"/>
      <c r="AN229" s="126"/>
      <c r="AO229" s="126"/>
      <c r="AP229" s="126"/>
      <c r="AQ229" s="126"/>
      <c r="AR229" s="126"/>
      <c r="AS229" s="126"/>
      <c r="AT229" s="126"/>
      <c r="AU229" s="126"/>
      <c r="AV229" s="126"/>
      <c r="AW229" s="126"/>
      <c r="AX229" s="126"/>
      <c r="AY229" s="126"/>
      <c r="AZ229" s="126"/>
      <c r="BA229" s="126"/>
      <c r="BB229" s="126"/>
      <c r="BC229" s="127"/>
      <c r="BD229" s="131">
        <f t="shared" si="13"/>
        <v>0</v>
      </c>
      <c r="BE229" s="132"/>
      <c r="BF229" s="132"/>
      <c r="BG229" s="132"/>
      <c r="BH229" s="132"/>
      <c r="BI229" s="132"/>
      <c r="BJ229" s="132"/>
      <c r="BK229" s="132"/>
      <c r="BL229" s="132"/>
      <c r="BM229" s="132"/>
      <c r="BN229" s="132"/>
      <c r="BO229" s="132"/>
      <c r="BP229" s="132"/>
      <c r="BQ229" s="132"/>
      <c r="BR229" s="132"/>
      <c r="BS229" s="132"/>
      <c r="BT229" s="132"/>
      <c r="BU229" s="132"/>
      <c r="BV229" s="132"/>
      <c r="BW229" s="132"/>
      <c r="BX229" s="132"/>
      <c r="BY229" s="133"/>
      <c r="BZ229" s="131" t="str">
        <f>BZ230</f>
        <v>-</v>
      </c>
      <c r="CA229" s="132"/>
      <c r="CB229" s="132"/>
      <c r="CC229" s="132"/>
      <c r="CD229" s="132"/>
      <c r="CE229" s="132"/>
      <c r="CF229" s="132"/>
      <c r="CG229" s="132"/>
      <c r="CH229" s="132"/>
      <c r="CI229" s="132"/>
      <c r="CJ229" s="132"/>
      <c r="CK229" s="132"/>
      <c r="CL229" s="132"/>
      <c r="CM229" s="132"/>
      <c r="CN229" s="132"/>
      <c r="CO229" s="133"/>
      <c r="CP229" s="128">
        <f>CP230</f>
        <v>0</v>
      </c>
      <c r="CQ229" s="129"/>
      <c r="CR229" s="129"/>
      <c r="CS229" s="129"/>
      <c r="CT229" s="129"/>
      <c r="CU229" s="129"/>
      <c r="CV229" s="129"/>
      <c r="CW229" s="129"/>
      <c r="CX229" s="129"/>
      <c r="CY229" s="129"/>
      <c r="CZ229" s="129"/>
      <c r="DA229" s="129"/>
      <c r="DB229" s="129"/>
      <c r="DC229" s="129"/>
      <c r="DD229" s="129"/>
      <c r="DE229" s="130"/>
    </row>
    <row r="230" spans="2:109" ht="36" customHeight="1" hidden="1">
      <c r="B230" s="50" t="s">
        <v>464</v>
      </c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2"/>
      <c r="AC230" s="122" t="s">
        <v>303</v>
      </c>
      <c r="AD230" s="123"/>
      <c r="AE230" s="123"/>
      <c r="AF230" s="123"/>
      <c r="AG230" s="123"/>
      <c r="AH230" s="124"/>
      <c r="AI230" s="125" t="s">
        <v>487</v>
      </c>
      <c r="AJ230" s="126"/>
      <c r="AK230" s="126"/>
      <c r="AL230" s="126"/>
      <c r="AM230" s="126"/>
      <c r="AN230" s="126"/>
      <c r="AO230" s="126"/>
      <c r="AP230" s="126"/>
      <c r="AQ230" s="126"/>
      <c r="AR230" s="126"/>
      <c r="AS230" s="126"/>
      <c r="AT230" s="126"/>
      <c r="AU230" s="126"/>
      <c r="AV230" s="126"/>
      <c r="AW230" s="126"/>
      <c r="AX230" s="126"/>
      <c r="AY230" s="126"/>
      <c r="AZ230" s="126"/>
      <c r="BA230" s="126"/>
      <c r="BB230" s="126"/>
      <c r="BC230" s="127"/>
      <c r="BD230" s="131">
        <f t="shared" si="13"/>
        <v>0</v>
      </c>
      <c r="BE230" s="132"/>
      <c r="BF230" s="132"/>
      <c r="BG230" s="132"/>
      <c r="BH230" s="132"/>
      <c r="BI230" s="132"/>
      <c r="BJ230" s="132"/>
      <c r="BK230" s="132"/>
      <c r="BL230" s="132"/>
      <c r="BM230" s="132"/>
      <c r="BN230" s="132"/>
      <c r="BO230" s="132"/>
      <c r="BP230" s="132"/>
      <c r="BQ230" s="132"/>
      <c r="BR230" s="132"/>
      <c r="BS230" s="132"/>
      <c r="BT230" s="132"/>
      <c r="BU230" s="132"/>
      <c r="BV230" s="132"/>
      <c r="BW230" s="132"/>
      <c r="BX230" s="132"/>
      <c r="BY230" s="133"/>
      <c r="BZ230" s="131" t="str">
        <f>BZ231</f>
        <v>-</v>
      </c>
      <c r="CA230" s="132"/>
      <c r="CB230" s="132"/>
      <c r="CC230" s="132"/>
      <c r="CD230" s="132"/>
      <c r="CE230" s="132"/>
      <c r="CF230" s="132"/>
      <c r="CG230" s="132"/>
      <c r="CH230" s="132"/>
      <c r="CI230" s="132"/>
      <c r="CJ230" s="132"/>
      <c r="CK230" s="132"/>
      <c r="CL230" s="132"/>
      <c r="CM230" s="132"/>
      <c r="CN230" s="132"/>
      <c r="CO230" s="133"/>
      <c r="CP230" s="128">
        <f>BD230</f>
        <v>0</v>
      </c>
      <c r="CQ230" s="129"/>
      <c r="CR230" s="129"/>
      <c r="CS230" s="129"/>
      <c r="CT230" s="129"/>
      <c r="CU230" s="129"/>
      <c r="CV230" s="129"/>
      <c r="CW230" s="129"/>
      <c r="CX230" s="129"/>
      <c r="CY230" s="129"/>
      <c r="CZ230" s="129"/>
      <c r="DA230" s="129"/>
      <c r="DB230" s="129"/>
      <c r="DC230" s="129"/>
      <c r="DD230" s="129"/>
      <c r="DE230" s="130"/>
    </row>
    <row r="231" spans="2:109" ht="18.75" customHeight="1" hidden="1">
      <c r="B231" s="50" t="s">
        <v>430</v>
      </c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2"/>
      <c r="AC231" s="122" t="s">
        <v>303</v>
      </c>
      <c r="AD231" s="123"/>
      <c r="AE231" s="123"/>
      <c r="AF231" s="123"/>
      <c r="AG231" s="123"/>
      <c r="AH231" s="124"/>
      <c r="AI231" s="125" t="s">
        <v>486</v>
      </c>
      <c r="AJ231" s="126"/>
      <c r="AK231" s="126"/>
      <c r="AL231" s="126"/>
      <c r="AM231" s="126"/>
      <c r="AN231" s="126"/>
      <c r="AO231" s="126"/>
      <c r="AP231" s="126"/>
      <c r="AQ231" s="126"/>
      <c r="AR231" s="126"/>
      <c r="AS231" s="126"/>
      <c r="AT231" s="126"/>
      <c r="AU231" s="126"/>
      <c r="AV231" s="126"/>
      <c r="AW231" s="126"/>
      <c r="AX231" s="126"/>
      <c r="AY231" s="126"/>
      <c r="AZ231" s="126"/>
      <c r="BA231" s="126"/>
      <c r="BB231" s="126"/>
      <c r="BC231" s="127"/>
      <c r="BD231" s="131">
        <f t="shared" si="13"/>
        <v>0</v>
      </c>
      <c r="BE231" s="132"/>
      <c r="BF231" s="132"/>
      <c r="BG231" s="132"/>
      <c r="BH231" s="132"/>
      <c r="BI231" s="132"/>
      <c r="BJ231" s="132"/>
      <c r="BK231" s="132"/>
      <c r="BL231" s="132"/>
      <c r="BM231" s="132"/>
      <c r="BN231" s="132"/>
      <c r="BO231" s="132"/>
      <c r="BP231" s="132"/>
      <c r="BQ231" s="132"/>
      <c r="BR231" s="132"/>
      <c r="BS231" s="132"/>
      <c r="BT231" s="132"/>
      <c r="BU231" s="132"/>
      <c r="BV231" s="132"/>
      <c r="BW231" s="132"/>
      <c r="BX231" s="132"/>
      <c r="BY231" s="133"/>
      <c r="BZ231" s="131" t="str">
        <f>BZ232</f>
        <v>-</v>
      </c>
      <c r="CA231" s="132"/>
      <c r="CB231" s="132"/>
      <c r="CC231" s="132"/>
      <c r="CD231" s="132"/>
      <c r="CE231" s="132"/>
      <c r="CF231" s="132"/>
      <c r="CG231" s="132"/>
      <c r="CH231" s="132"/>
      <c r="CI231" s="132"/>
      <c r="CJ231" s="132"/>
      <c r="CK231" s="132"/>
      <c r="CL231" s="132"/>
      <c r="CM231" s="132"/>
      <c r="CN231" s="132"/>
      <c r="CO231" s="133"/>
      <c r="CP231" s="128">
        <f>BD231</f>
        <v>0</v>
      </c>
      <c r="CQ231" s="129"/>
      <c r="CR231" s="129"/>
      <c r="CS231" s="129"/>
      <c r="CT231" s="129"/>
      <c r="CU231" s="129"/>
      <c r="CV231" s="129"/>
      <c r="CW231" s="129"/>
      <c r="CX231" s="129"/>
      <c r="CY231" s="129"/>
      <c r="CZ231" s="129"/>
      <c r="DA231" s="129"/>
      <c r="DB231" s="129"/>
      <c r="DC231" s="129"/>
      <c r="DD231" s="129"/>
      <c r="DE231" s="130"/>
    </row>
    <row r="232" spans="2:109" ht="18.75" customHeight="1" hidden="1">
      <c r="B232" s="50" t="s">
        <v>380</v>
      </c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2"/>
      <c r="AC232" s="122" t="s">
        <v>303</v>
      </c>
      <c r="AD232" s="123"/>
      <c r="AE232" s="123"/>
      <c r="AF232" s="123"/>
      <c r="AG232" s="123"/>
      <c r="AH232" s="124"/>
      <c r="AI232" s="125" t="s">
        <v>485</v>
      </c>
      <c r="AJ232" s="126"/>
      <c r="AK232" s="126"/>
      <c r="AL232" s="126"/>
      <c r="AM232" s="126"/>
      <c r="AN232" s="126"/>
      <c r="AO232" s="126"/>
      <c r="AP232" s="126"/>
      <c r="AQ232" s="126"/>
      <c r="AR232" s="126"/>
      <c r="AS232" s="126"/>
      <c r="AT232" s="126"/>
      <c r="AU232" s="126"/>
      <c r="AV232" s="126"/>
      <c r="AW232" s="126"/>
      <c r="AX232" s="126"/>
      <c r="AY232" s="126"/>
      <c r="AZ232" s="126"/>
      <c r="BA232" s="126"/>
      <c r="BB232" s="126"/>
      <c r="BC232" s="127"/>
      <c r="BD232" s="131">
        <f t="shared" si="13"/>
        <v>0</v>
      </c>
      <c r="BE232" s="132"/>
      <c r="BF232" s="132"/>
      <c r="BG232" s="132"/>
      <c r="BH232" s="132"/>
      <c r="BI232" s="132"/>
      <c r="BJ232" s="132"/>
      <c r="BK232" s="132"/>
      <c r="BL232" s="132"/>
      <c r="BM232" s="132"/>
      <c r="BN232" s="132"/>
      <c r="BO232" s="132"/>
      <c r="BP232" s="132"/>
      <c r="BQ232" s="132"/>
      <c r="BR232" s="132"/>
      <c r="BS232" s="132"/>
      <c r="BT232" s="132"/>
      <c r="BU232" s="132"/>
      <c r="BV232" s="132"/>
      <c r="BW232" s="132"/>
      <c r="BX232" s="132"/>
      <c r="BY232" s="133"/>
      <c r="BZ232" s="131" t="str">
        <f>BZ233</f>
        <v>-</v>
      </c>
      <c r="CA232" s="132"/>
      <c r="CB232" s="132"/>
      <c r="CC232" s="132"/>
      <c r="CD232" s="132"/>
      <c r="CE232" s="132"/>
      <c r="CF232" s="132"/>
      <c r="CG232" s="132"/>
      <c r="CH232" s="132"/>
      <c r="CI232" s="132"/>
      <c r="CJ232" s="132"/>
      <c r="CK232" s="132"/>
      <c r="CL232" s="132"/>
      <c r="CM232" s="132"/>
      <c r="CN232" s="132"/>
      <c r="CO232" s="133"/>
      <c r="CP232" s="128">
        <f>BD232</f>
        <v>0</v>
      </c>
      <c r="CQ232" s="129"/>
      <c r="CR232" s="129"/>
      <c r="CS232" s="129"/>
      <c r="CT232" s="129"/>
      <c r="CU232" s="129"/>
      <c r="CV232" s="129"/>
      <c r="CW232" s="129"/>
      <c r="CX232" s="129"/>
      <c r="CY232" s="129"/>
      <c r="CZ232" s="129"/>
      <c r="DA232" s="129"/>
      <c r="DB232" s="129"/>
      <c r="DC232" s="129"/>
      <c r="DD232" s="129"/>
      <c r="DE232" s="130"/>
    </row>
    <row r="233" spans="2:109" ht="24" customHeight="1" hidden="1">
      <c r="B233" s="50" t="s">
        <v>391</v>
      </c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2"/>
      <c r="AC233" s="122" t="s">
        <v>303</v>
      </c>
      <c r="AD233" s="123"/>
      <c r="AE233" s="123"/>
      <c r="AF233" s="123"/>
      <c r="AG233" s="123"/>
      <c r="AH233" s="124"/>
      <c r="AI233" s="125" t="s">
        <v>484</v>
      </c>
      <c r="AJ233" s="126"/>
      <c r="AK233" s="126"/>
      <c r="AL233" s="126"/>
      <c r="AM233" s="126"/>
      <c r="AN233" s="126"/>
      <c r="AO233" s="126"/>
      <c r="AP233" s="126"/>
      <c r="AQ233" s="126"/>
      <c r="AR233" s="126"/>
      <c r="AS233" s="126"/>
      <c r="AT233" s="126"/>
      <c r="AU233" s="126"/>
      <c r="AV233" s="126"/>
      <c r="AW233" s="126"/>
      <c r="AX233" s="126"/>
      <c r="AY233" s="126"/>
      <c r="AZ233" s="126"/>
      <c r="BA233" s="126"/>
      <c r="BB233" s="126"/>
      <c r="BC233" s="127"/>
      <c r="BD233" s="131"/>
      <c r="BE233" s="132"/>
      <c r="BF233" s="132"/>
      <c r="BG233" s="132"/>
      <c r="BH233" s="132"/>
      <c r="BI233" s="132"/>
      <c r="BJ233" s="132"/>
      <c r="BK233" s="132"/>
      <c r="BL233" s="132"/>
      <c r="BM233" s="132"/>
      <c r="BN233" s="132"/>
      <c r="BO233" s="132"/>
      <c r="BP233" s="132"/>
      <c r="BQ233" s="132"/>
      <c r="BR233" s="132"/>
      <c r="BS233" s="132"/>
      <c r="BT233" s="132"/>
      <c r="BU233" s="132"/>
      <c r="BV233" s="132"/>
      <c r="BW233" s="132"/>
      <c r="BX233" s="132"/>
      <c r="BY233" s="133"/>
      <c r="BZ233" s="131" t="s">
        <v>410</v>
      </c>
      <c r="CA233" s="132"/>
      <c r="CB233" s="132"/>
      <c r="CC233" s="132"/>
      <c r="CD233" s="132"/>
      <c r="CE233" s="132"/>
      <c r="CF233" s="132"/>
      <c r="CG233" s="132"/>
      <c r="CH233" s="132"/>
      <c r="CI233" s="132"/>
      <c r="CJ233" s="132"/>
      <c r="CK233" s="132"/>
      <c r="CL233" s="132"/>
      <c r="CM233" s="132"/>
      <c r="CN233" s="132"/>
      <c r="CO233" s="133"/>
      <c r="CP233" s="128">
        <f>BD233</f>
        <v>0</v>
      </c>
      <c r="CQ233" s="129"/>
      <c r="CR233" s="129"/>
      <c r="CS233" s="129"/>
      <c r="CT233" s="129"/>
      <c r="CU233" s="129"/>
      <c r="CV233" s="129"/>
      <c r="CW233" s="129"/>
      <c r="CX233" s="129"/>
      <c r="CY233" s="129"/>
      <c r="CZ233" s="129"/>
      <c r="DA233" s="129"/>
      <c r="DB233" s="129"/>
      <c r="DC233" s="129"/>
      <c r="DD233" s="129"/>
      <c r="DE233" s="130"/>
    </row>
    <row r="234" spans="2:109" ht="58.5" customHeight="1" hidden="1">
      <c r="B234" s="50" t="s">
        <v>566</v>
      </c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2"/>
      <c r="AC234" s="122" t="s">
        <v>303</v>
      </c>
      <c r="AD234" s="123"/>
      <c r="AE234" s="123"/>
      <c r="AF234" s="123"/>
      <c r="AG234" s="123"/>
      <c r="AH234" s="124"/>
      <c r="AI234" s="125" t="s">
        <v>565</v>
      </c>
      <c r="AJ234" s="126"/>
      <c r="AK234" s="126"/>
      <c r="AL234" s="126"/>
      <c r="AM234" s="126"/>
      <c r="AN234" s="126"/>
      <c r="AO234" s="126"/>
      <c r="AP234" s="126"/>
      <c r="AQ234" s="126"/>
      <c r="AR234" s="126"/>
      <c r="AS234" s="126"/>
      <c r="AT234" s="126"/>
      <c r="AU234" s="126"/>
      <c r="AV234" s="126"/>
      <c r="AW234" s="126"/>
      <c r="AX234" s="126"/>
      <c r="AY234" s="126"/>
      <c r="AZ234" s="126"/>
      <c r="BA234" s="126"/>
      <c r="BB234" s="126"/>
      <c r="BC234" s="127"/>
      <c r="BD234" s="131">
        <f>BD237</f>
        <v>0</v>
      </c>
      <c r="BE234" s="132"/>
      <c r="BF234" s="132"/>
      <c r="BG234" s="132"/>
      <c r="BH234" s="132"/>
      <c r="BI234" s="132"/>
      <c r="BJ234" s="132"/>
      <c r="BK234" s="132"/>
      <c r="BL234" s="132"/>
      <c r="BM234" s="132"/>
      <c r="BN234" s="132"/>
      <c r="BO234" s="132"/>
      <c r="BP234" s="132"/>
      <c r="BQ234" s="132"/>
      <c r="BR234" s="132"/>
      <c r="BS234" s="132"/>
      <c r="BT234" s="132"/>
      <c r="BU234" s="132"/>
      <c r="BV234" s="132"/>
      <c r="BW234" s="132"/>
      <c r="BX234" s="132"/>
      <c r="BY234" s="133"/>
      <c r="BZ234" s="131" t="str">
        <f>BZ237</f>
        <v>-</v>
      </c>
      <c r="CA234" s="132"/>
      <c r="CB234" s="132"/>
      <c r="CC234" s="132"/>
      <c r="CD234" s="132"/>
      <c r="CE234" s="132"/>
      <c r="CF234" s="132"/>
      <c r="CG234" s="132"/>
      <c r="CH234" s="132"/>
      <c r="CI234" s="132"/>
      <c r="CJ234" s="132"/>
      <c r="CK234" s="132"/>
      <c r="CL234" s="132"/>
      <c r="CM234" s="132"/>
      <c r="CN234" s="132"/>
      <c r="CO234" s="133"/>
      <c r="CP234" s="128">
        <f>CP235</f>
        <v>0</v>
      </c>
      <c r="CQ234" s="129"/>
      <c r="CR234" s="129"/>
      <c r="CS234" s="129"/>
      <c r="CT234" s="129"/>
      <c r="CU234" s="129"/>
      <c r="CV234" s="129"/>
      <c r="CW234" s="129"/>
      <c r="CX234" s="129"/>
      <c r="CY234" s="129"/>
      <c r="CZ234" s="129"/>
      <c r="DA234" s="129"/>
      <c r="DB234" s="129"/>
      <c r="DC234" s="129"/>
      <c r="DD234" s="129"/>
      <c r="DE234" s="130"/>
    </row>
    <row r="235" spans="2:109" ht="27" customHeight="1" hidden="1">
      <c r="B235" s="50" t="s">
        <v>509</v>
      </c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2"/>
      <c r="AC235" s="122" t="s">
        <v>303</v>
      </c>
      <c r="AD235" s="123"/>
      <c r="AE235" s="123"/>
      <c r="AF235" s="123"/>
      <c r="AG235" s="123"/>
      <c r="AH235" s="124"/>
      <c r="AI235" s="125" t="s">
        <v>564</v>
      </c>
      <c r="AJ235" s="126"/>
      <c r="AK235" s="126"/>
      <c r="AL235" s="126"/>
      <c r="AM235" s="126"/>
      <c r="AN235" s="126"/>
      <c r="AO235" s="126"/>
      <c r="AP235" s="126"/>
      <c r="AQ235" s="126"/>
      <c r="AR235" s="126"/>
      <c r="AS235" s="126"/>
      <c r="AT235" s="126"/>
      <c r="AU235" s="126"/>
      <c r="AV235" s="126"/>
      <c r="AW235" s="126"/>
      <c r="AX235" s="126"/>
      <c r="AY235" s="126"/>
      <c r="AZ235" s="126"/>
      <c r="BA235" s="126"/>
      <c r="BB235" s="126"/>
      <c r="BC235" s="127"/>
      <c r="BD235" s="131">
        <f>BD236</f>
        <v>0</v>
      </c>
      <c r="BE235" s="132"/>
      <c r="BF235" s="132"/>
      <c r="BG235" s="132"/>
      <c r="BH235" s="132"/>
      <c r="BI235" s="132"/>
      <c r="BJ235" s="132"/>
      <c r="BK235" s="132"/>
      <c r="BL235" s="132"/>
      <c r="BM235" s="132"/>
      <c r="BN235" s="132"/>
      <c r="BO235" s="132"/>
      <c r="BP235" s="132"/>
      <c r="BQ235" s="132"/>
      <c r="BR235" s="132"/>
      <c r="BS235" s="132"/>
      <c r="BT235" s="132"/>
      <c r="BU235" s="132"/>
      <c r="BV235" s="132"/>
      <c r="BW235" s="132"/>
      <c r="BX235" s="132"/>
      <c r="BY235" s="133"/>
      <c r="BZ235" s="131" t="str">
        <f>BZ236</f>
        <v>-</v>
      </c>
      <c r="CA235" s="132"/>
      <c r="CB235" s="132"/>
      <c r="CC235" s="132"/>
      <c r="CD235" s="132"/>
      <c r="CE235" s="132"/>
      <c r="CF235" s="132"/>
      <c r="CG235" s="132"/>
      <c r="CH235" s="132"/>
      <c r="CI235" s="132"/>
      <c r="CJ235" s="132"/>
      <c r="CK235" s="132"/>
      <c r="CL235" s="132"/>
      <c r="CM235" s="132"/>
      <c r="CN235" s="132"/>
      <c r="CO235" s="133"/>
      <c r="CP235" s="128">
        <f>CP236</f>
        <v>0</v>
      </c>
      <c r="CQ235" s="129"/>
      <c r="CR235" s="129"/>
      <c r="CS235" s="129"/>
      <c r="CT235" s="129"/>
      <c r="CU235" s="129"/>
      <c r="CV235" s="129"/>
      <c r="CW235" s="129"/>
      <c r="CX235" s="129"/>
      <c r="CY235" s="129"/>
      <c r="CZ235" s="129"/>
      <c r="DA235" s="129"/>
      <c r="DB235" s="129"/>
      <c r="DC235" s="129"/>
      <c r="DD235" s="129"/>
      <c r="DE235" s="130"/>
    </row>
    <row r="236" spans="2:109" ht="36" customHeight="1" hidden="1">
      <c r="B236" s="50" t="s">
        <v>508</v>
      </c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2"/>
      <c r="AC236" s="122" t="s">
        <v>303</v>
      </c>
      <c r="AD236" s="123"/>
      <c r="AE236" s="123"/>
      <c r="AF236" s="123"/>
      <c r="AG236" s="123"/>
      <c r="AH236" s="124"/>
      <c r="AI236" s="125" t="s">
        <v>563</v>
      </c>
      <c r="AJ236" s="126"/>
      <c r="AK236" s="126"/>
      <c r="AL236" s="126"/>
      <c r="AM236" s="126"/>
      <c r="AN236" s="126"/>
      <c r="AO236" s="126"/>
      <c r="AP236" s="126"/>
      <c r="AQ236" s="126"/>
      <c r="AR236" s="126"/>
      <c r="AS236" s="126"/>
      <c r="AT236" s="126"/>
      <c r="AU236" s="126"/>
      <c r="AV236" s="126"/>
      <c r="AW236" s="126"/>
      <c r="AX236" s="126"/>
      <c r="AY236" s="126"/>
      <c r="AZ236" s="126"/>
      <c r="BA236" s="126"/>
      <c r="BB236" s="126"/>
      <c r="BC236" s="127"/>
      <c r="BD236" s="131">
        <f>BD237</f>
        <v>0</v>
      </c>
      <c r="BE236" s="132"/>
      <c r="BF236" s="132"/>
      <c r="BG236" s="132"/>
      <c r="BH236" s="132"/>
      <c r="BI236" s="132"/>
      <c r="BJ236" s="132"/>
      <c r="BK236" s="132"/>
      <c r="BL236" s="132"/>
      <c r="BM236" s="132"/>
      <c r="BN236" s="132"/>
      <c r="BO236" s="132"/>
      <c r="BP236" s="132"/>
      <c r="BQ236" s="132"/>
      <c r="BR236" s="132"/>
      <c r="BS236" s="132"/>
      <c r="BT236" s="132"/>
      <c r="BU236" s="132"/>
      <c r="BV236" s="132"/>
      <c r="BW236" s="132"/>
      <c r="BX236" s="132"/>
      <c r="BY236" s="133"/>
      <c r="BZ236" s="131" t="str">
        <f>BZ237</f>
        <v>-</v>
      </c>
      <c r="CA236" s="132"/>
      <c r="CB236" s="132"/>
      <c r="CC236" s="132"/>
      <c r="CD236" s="132"/>
      <c r="CE236" s="132"/>
      <c r="CF236" s="132"/>
      <c r="CG236" s="132"/>
      <c r="CH236" s="132"/>
      <c r="CI236" s="132"/>
      <c r="CJ236" s="132"/>
      <c r="CK236" s="132"/>
      <c r="CL236" s="132"/>
      <c r="CM236" s="132"/>
      <c r="CN236" s="132"/>
      <c r="CO236" s="133"/>
      <c r="CP236" s="128">
        <f>CP237</f>
        <v>0</v>
      </c>
      <c r="CQ236" s="129"/>
      <c r="CR236" s="129"/>
      <c r="CS236" s="129"/>
      <c r="CT236" s="129"/>
      <c r="CU236" s="129"/>
      <c r="CV236" s="129"/>
      <c r="CW236" s="129"/>
      <c r="CX236" s="129"/>
      <c r="CY236" s="129"/>
      <c r="CZ236" s="129"/>
      <c r="DA236" s="129"/>
      <c r="DB236" s="129"/>
      <c r="DC236" s="129"/>
      <c r="DD236" s="129"/>
      <c r="DE236" s="130"/>
    </row>
    <row r="237" spans="2:109" ht="36" customHeight="1" hidden="1">
      <c r="B237" s="50" t="s">
        <v>464</v>
      </c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2"/>
      <c r="AC237" s="122" t="s">
        <v>303</v>
      </c>
      <c r="AD237" s="123"/>
      <c r="AE237" s="123"/>
      <c r="AF237" s="123"/>
      <c r="AG237" s="123"/>
      <c r="AH237" s="124"/>
      <c r="AI237" s="125" t="s">
        <v>562</v>
      </c>
      <c r="AJ237" s="126"/>
      <c r="AK237" s="126"/>
      <c r="AL237" s="126"/>
      <c r="AM237" s="126"/>
      <c r="AN237" s="126"/>
      <c r="AO237" s="126"/>
      <c r="AP237" s="126"/>
      <c r="AQ237" s="126"/>
      <c r="AR237" s="126"/>
      <c r="AS237" s="126"/>
      <c r="AT237" s="126"/>
      <c r="AU237" s="126"/>
      <c r="AV237" s="126"/>
      <c r="AW237" s="126"/>
      <c r="AX237" s="126"/>
      <c r="AY237" s="126"/>
      <c r="AZ237" s="126"/>
      <c r="BA237" s="126"/>
      <c r="BB237" s="126"/>
      <c r="BC237" s="127"/>
      <c r="BD237" s="131">
        <f>BD238</f>
        <v>0</v>
      </c>
      <c r="BE237" s="132"/>
      <c r="BF237" s="132"/>
      <c r="BG237" s="132"/>
      <c r="BH237" s="132"/>
      <c r="BI237" s="132"/>
      <c r="BJ237" s="132"/>
      <c r="BK237" s="132"/>
      <c r="BL237" s="132"/>
      <c r="BM237" s="132"/>
      <c r="BN237" s="132"/>
      <c r="BO237" s="132"/>
      <c r="BP237" s="132"/>
      <c r="BQ237" s="132"/>
      <c r="BR237" s="132"/>
      <c r="BS237" s="132"/>
      <c r="BT237" s="132"/>
      <c r="BU237" s="132"/>
      <c r="BV237" s="132"/>
      <c r="BW237" s="132"/>
      <c r="BX237" s="132"/>
      <c r="BY237" s="133"/>
      <c r="BZ237" s="131" t="str">
        <f>BZ238</f>
        <v>-</v>
      </c>
      <c r="CA237" s="132"/>
      <c r="CB237" s="132"/>
      <c r="CC237" s="132"/>
      <c r="CD237" s="132"/>
      <c r="CE237" s="132"/>
      <c r="CF237" s="132"/>
      <c r="CG237" s="132"/>
      <c r="CH237" s="132"/>
      <c r="CI237" s="132"/>
      <c r="CJ237" s="132"/>
      <c r="CK237" s="132"/>
      <c r="CL237" s="132"/>
      <c r="CM237" s="132"/>
      <c r="CN237" s="132"/>
      <c r="CO237" s="133"/>
      <c r="CP237" s="128">
        <f>BD237</f>
        <v>0</v>
      </c>
      <c r="CQ237" s="129"/>
      <c r="CR237" s="129"/>
      <c r="CS237" s="129"/>
      <c r="CT237" s="129"/>
      <c r="CU237" s="129"/>
      <c r="CV237" s="129"/>
      <c r="CW237" s="129"/>
      <c r="CX237" s="129"/>
      <c r="CY237" s="129"/>
      <c r="CZ237" s="129"/>
      <c r="DA237" s="129"/>
      <c r="DB237" s="129"/>
      <c r="DC237" s="129"/>
      <c r="DD237" s="129"/>
      <c r="DE237" s="130"/>
    </row>
    <row r="238" spans="2:109" ht="18.75" customHeight="1" hidden="1">
      <c r="B238" s="50" t="s">
        <v>430</v>
      </c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2"/>
      <c r="AC238" s="122" t="s">
        <v>303</v>
      </c>
      <c r="AD238" s="123"/>
      <c r="AE238" s="123"/>
      <c r="AF238" s="123"/>
      <c r="AG238" s="123"/>
      <c r="AH238" s="124"/>
      <c r="AI238" s="125" t="s">
        <v>561</v>
      </c>
      <c r="AJ238" s="126"/>
      <c r="AK238" s="126"/>
      <c r="AL238" s="126"/>
      <c r="AM238" s="126"/>
      <c r="AN238" s="126"/>
      <c r="AO238" s="126"/>
      <c r="AP238" s="126"/>
      <c r="AQ238" s="126"/>
      <c r="AR238" s="126"/>
      <c r="AS238" s="126"/>
      <c r="AT238" s="126"/>
      <c r="AU238" s="126"/>
      <c r="AV238" s="126"/>
      <c r="AW238" s="126"/>
      <c r="AX238" s="126"/>
      <c r="AY238" s="126"/>
      <c r="AZ238" s="126"/>
      <c r="BA238" s="126"/>
      <c r="BB238" s="126"/>
      <c r="BC238" s="127"/>
      <c r="BD238" s="131">
        <f>BD239</f>
        <v>0</v>
      </c>
      <c r="BE238" s="132"/>
      <c r="BF238" s="132"/>
      <c r="BG238" s="132"/>
      <c r="BH238" s="132"/>
      <c r="BI238" s="132"/>
      <c r="BJ238" s="132"/>
      <c r="BK238" s="132"/>
      <c r="BL238" s="132"/>
      <c r="BM238" s="132"/>
      <c r="BN238" s="132"/>
      <c r="BO238" s="132"/>
      <c r="BP238" s="132"/>
      <c r="BQ238" s="132"/>
      <c r="BR238" s="132"/>
      <c r="BS238" s="132"/>
      <c r="BT238" s="132"/>
      <c r="BU238" s="132"/>
      <c r="BV238" s="132"/>
      <c r="BW238" s="132"/>
      <c r="BX238" s="132"/>
      <c r="BY238" s="133"/>
      <c r="BZ238" s="131" t="str">
        <f>BZ239</f>
        <v>-</v>
      </c>
      <c r="CA238" s="132"/>
      <c r="CB238" s="132"/>
      <c r="CC238" s="132"/>
      <c r="CD238" s="132"/>
      <c r="CE238" s="132"/>
      <c r="CF238" s="132"/>
      <c r="CG238" s="132"/>
      <c r="CH238" s="132"/>
      <c r="CI238" s="132"/>
      <c r="CJ238" s="132"/>
      <c r="CK238" s="132"/>
      <c r="CL238" s="132"/>
      <c r="CM238" s="132"/>
      <c r="CN238" s="132"/>
      <c r="CO238" s="133"/>
      <c r="CP238" s="128">
        <f>BD238</f>
        <v>0</v>
      </c>
      <c r="CQ238" s="129"/>
      <c r="CR238" s="129"/>
      <c r="CS238" s="129"/>
      <c r="CT238" s="129"/>
      <c r="CU238" s="129"/>
      <c r="CV238" s="129"/>
      <c r="CW238" s="129"/>
      <c r="CX238" s="129"/>
      <c r="CY238" s="129"/>
      <c r="CZ238" s="129"/>
      <c r="DA238" s="129"/>
      <c r="DB238" s="129"/>
      <c r="DC238" s="129"/>
      <c r="DD238" s="129"/>
      <c r="DE238" s="130"/>
    </row>
    <row r="239" spans="2:109" ht="18.75" customHeight="1" hidden="1">
      <c r="B239" s="50" t="s">
        <v>380</v>
      </c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2"/>
      <c r="AC239" s="122" t="s">
        <v>303</v>
      </c>
      <c r="AD239" s="123"/>
      <c r="AE239" s="123"/>
      <c r="AF239" s="123"/>
      <c r="AG239" s="123"/>
      <c r="AH239" s="124"/>
      <c r="AI239" s="125" t="s">
        <v>560</v>
      </c>
      <c r="AJ239" s="126"/>
      <c r="AK239" s="126"/>
      <c r="AL239" s="126"/>
      <c r="AM239" s="126"/>
      <c r="AN239" s="126"/>
      <c r="AO239" s="126"/>
      <c r="AP239" s="126"/>
      <c r="AQ239" s="126"/>
      <c r="AR239" s="126"/>
      <c r="AS239" s="126"/>
      <c r="AT239" s="126"/>
      <c r="AU239" s="126"/>
      <c r="AV239" s="126"/>
      <c r="AW239" s="126"/>
      <c r="AX239" s="126"/>
      <c r="AY239" s="126"/>
      <c r="AZ239" s="126"/>
      <c r="BA239" s="126"/>
      <c r="BB239" s="126"/>
      <c r="BC239" s="127"/>
      <c r="BD239" s="131">
        <f>BD240</f>
        <v>0</v>
      </c>
      <c r="BE239" s="132"/>
      <c r="BF239" s="132"/>
      <c r="BG239" s="132"/>
      <c r="BH239" s="132"/>
      <c r="BI239" s="132"/>
      <c r="BJ239" s="132"/>
      <c r="BK239" s="132"/>
      <c r="BL239" s="132"/>
      <c r="BM239" s="132"/>
      <c r="BN239" s="132"/>
      <c r="BO239" s="132"/>
      <c r="BP239" s="132"/>
      <c r="BQ239" s="132"/>
      <c r="BR239" s="132"/>
      <c r="BS239" s="132"/>
      <c r="BT239" s="132"/>
      <c r="BU239" s="132"/>
      <c r="BV239" s="132"/>
      <c r="BW239" s="132"/>
      <c r="BX239" s="132"/>
      <c r="BY239" s="133"/>
      <c r="BZ239" s="131" t="str">
        <f>BZ240</f>
        <v>-</v>
      </c>
      <c r="CA239" s="132"/>
      <c r="CB239" s="132"/>
      <c r="CC239" s="132"/>
      <c r="CD239" s="132"/>
      <c r="CE239" s="132"/>
      <c r="CF239" s="132"/>
      <c r="CG239" s="132"/>
      <c r="CH239" s="132"/>
      <c r="CI239" s="132"/>
      <c r="CJ239" s="132"/>
      <c r="CK239" s="132"/>
      <c r="CL239" s="132"/>
      <c r="CM239" s="132"/>
      <c r="CN239" s="132"/>
      <c r="CO239" s="133"/>
      <c r="CP239" s="128">
        <f>BD239</f>
        <v>0</v>
      </c>
      <c r="CQ239" s="129"/>
      <c r="CR239" s="129"/>
      <c r="CS239" s="129"/>
      <c r="CT239" s="129"/>
      <c r="CU239" s="129"/>
      <c r="CV239" s="129"/>
      <c r="CW239" s="129"/>
      <c r="CX239" s="129"/>
      <c r="CY239" s="129"/>
      <c r="CZ239" s="129"/>
      <c r="DA239" s="129"/>
      <c r="DB239" s="129"/>
      <c r="DC239" s="129"/>
      <c r="DD239" s="129"/>
      <c r="DE239" s="130"/>
    </row>
    <row r="240" spans="2:109" ht="24" customHeight="1" hidden="1">
      <c r="B240" s="50" t="s">
        <v>391</v>
      </c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2"/>
      <c r="AC240" s="122" t="s">
        <v>303</v>
      </c>
      <c r="AD240" s="123"/>
      <c r="AE240" s="123"/>
      <c r="AF240" s="123"/>
      <c r="AG240" s="123"/>
      <c r="AH240" s="124"/>
      <c r="AI240" s="125" t="s">
        <v>559</v>
      </c>
      <c r="AJ240" s="126"/>
      <c r="AK240" s="126"/>
      <c r="AL240" s="126"/>
      <c r="AM240" s="126"/>
      <c r="AN240" s="126"/>
      <c r="AO240" s="126"/>
      <c r="AP240" s="126"/>
      <c r="AQ240" s="126"/>
      <c r="AR240" s="126"/>
      <c r="AS240" s="126"/>
      <c r="AT240" s="126"/>
      <c r="AU240" s="126"/>
      <c r="AV240" s="126"/>
      <c r="AW240" s="126"/>
      <c r="AX240" s="126"/>
      <c r="AY240" s="126"/>
      <c r="AZ240" s="126"/>
      <c r="BA240" s="126"/>
      <c r="BB240" s="126"/>
      <c r="BC240" s="127"/>
      <c r="BD240" s="131"/>
      <c r="BE240" s="132"/>
      <c r="BF240" s="132"/>
      <c r="BG240" s="132"/>
      <c r="BH240" s="132"/>
      <c r="BI240" s="132"/>
      <c r="BJ240" s="132"/>
      <c r="BK240" s="132"/>
      <c r="BL240" s="132"/>
      <c r="BM240" s="132"/>
      <c r="BN240" s="132"/>
      <c r="BO240" s="132"/>
      <c r="BP240" s="132"/>
      <c r="BQ240" s="132"/>
      <c r="BR240" s="132"/>
      <c r="BS240" s="132"/>
      <c r="BT240" s="132"/>
      <c r="BU240" s="132"/>
      <c r="BV240" s="132"/>
      <c r="BW240" s="132"/>
      <c r="BX240" s="132"/>
      <c r="BY240" s="133"/>
      <c r="BZ240" s="131" t="s">
        <v>410</v>
      </c>
      <c r="CA240" s="132"/>
      <c r="CB240" s="132"/>
      <c r="CC240" s="132"/>
      <c r="CD240" s="132"/>
      <c r="CE240" s="132"/>
      <c r="CF240" s="132"/>
      <c r="CG240" s="132"/>
      <c r="CH240" s="132"/>
      <c r="CI240" s="132"/>
      <c r="CJ240" s="132"/>
      <c r="CK240" s="132"/>
      <c r="CL240" s="132"/>
      <c r="CM240" s="132"/>
      <c r="CN240" s="132"/>
      <c r="CO240" s="133"/>
      <c r="CP240" s="128">
        <f>BD240</f>
        <v>0</v>
      </c>
      <c r="CQ240" s="129"/>
      <c r="CR240" s="129"/>
      <c r="CS240" s="129"/>
      <c r="CT240" s="129"/>
      <c r="CU240" s="129"/>
      <c r="CV240" s="129"/>
      <c r="CW240" s="129"/>
      <c r="CX240" s="129"/>
      <c r="CY240" s="129"/>
      <c r="CZ240" s="129"/>
      <c r="DA240" s="129"/>
      <c r="DB240" s="129"/>
      <c r="DC240" s="129"/>
      <c r="DD240" s="129"/>
      <c r="DE240" s="130"/>
    </row>
    <row r="241" spans="2:109" ht="24" customHeight="1" hidden="1">
      <c r="B241" s="50" t="s">
        <v>380</v>
      </c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2"/>
      <c r="AC241" s="122" t="s">
        <v>303</v>
      </c>
      <c r="AD241" s="123"/>
      <c r="AE241" s="123"/>
      <c r="AF241" s="123"/>
      <c r="AG241" s="123"/>
      <c r="AH241" s="124"/>
      <c r="AI241" s="125" t="s">
        <v>505</v>
      </c>
      <c r="AJ241" s="126"/>
      <c r="AK241" s="126"/>
      <c r="AL241" s="126"/>
      <c r="AM241" s="126"/>
      <c r="AN241" s="126"/>
      <c r="AO241" s="126"/>
      <c r="AP241" s="126"/>
      <c r="AQ241" s="126"/>
      <c r="AR241" s="126"/>
      <c r="AS241" s="126"/>
      <c r="AT241" s="126"/>
      <c r="AU241" s="126"/>
      <c r="AV241" s="126"/>
      <c r="AW241" s="126"/>
      <c r="AX241" s="126"/>
      <c r="AY241" s="126"/>
      <c r="AZ241" s="126"/>
      <c r="BA241" s="126"/>
      <c r="BB241" s="126"/>
      <c r="BC241" s="127"/>
      <c r="BD241" s="131" t="str">
        <f>BD242</f>
        <v>-</v>
      </c>
      <c r="BE241" s="132"/>
      <c r="BF241" s="132"/>
      <c r="BG241" s="132"/>
      <c r="BH241" s="132"/>
      <c r="BI241" s="132"/>
      <c r="BJ241" s="132"/>
      <c r="BK241" s="132"/>
      <c r="BL241" s="132"/>
      <c r="BM241" s="132"/>
      <c r="BN241" s="132"/>
      <c r="BO241" s="132"/>
      <c r="BP241" s="132"/>
      <c r="BQ241" s="132"/>
      <c r="BR241" s="132"/>
      <c r="BS241" s="132"/>
      <c r="BT241" s="132"/>
      <c r="BU241" s="132"/>
      <c r="BV241" s="132"/>
      <c r="BW241" s="132"/>
      <c r="BX241" s="132"/>
      <c r="BY241" s="133"/>
      <c r="BZ241" s="131" t="str">
        <f>BZ242</f>
        <v>-</v>
      </c>
      <c r="CA241" s="132"/>
      <c r="CB241" s="132"/>
      <c r="CC241" s="132"/>
      <c r="CD241" s="132"/>
      <c r="CE241" s="132"/>
      <c r="CF241" s="132"/>
      <c r="CG241" s="132"/>
      <c r="CH241" s="132"/>
      <c r="CI241" s="132"/>
      <c r="CJ241" s="132"/>
      <c r="CK241" s="132"/>
      <c r="CL241" s="132"/>
      <c r="CM241" s="132"/>
      <c r="CN241" s="132"/>
      <c r="CO241" s="133"/>
      <c r="CP241" s="128" t="s">
        <v>410</v>
      </c>
      <c r="CQ241" s="129"/>
      <c r="CR241" s="129"/>
      <c r="CS241" s="129"/>
      <c r="CT241" s="129"/>
      <c r="CU241" s="129"/>
      <c r="CV241" s="129"/>
      <c r="CW241" s="129"/>
      <c r="CX241" s="129"/>
      <c r="CY241" s="129"/>
      <c r="CZ241" s="129"/>
      <c r="DA241" s="129"/>
      <c r="DB241" s="129"/>
      <c r="DC241" s="129"/>
      <c r="DD241" s="129"/>
      <c r="DE241" s="130"/>
    </row>
    <row r="242" spans="2:109" ht="24" customHeight="1" hidden="1">
      <c r="B242" s="50" t="s">
        <v>432</v>
      </c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2"/>
      <c r="AC242" s="122" t="s">
        <v>303</v>
      </c>
      <c r="AD242" s="123"/>
      <c r="AE242" s="123"/>
      <c r="AF242" s="123"/>
      <c r="AG242" s="123"/>
      <c r="AH242" s="124"/>
      <c r="AI242" s="125" t="s">
        <v>504</v>
      </c>
      <c r="AJ242" s="126"/>
      <c r="AK242" s="126"/>
      <c r="AL242" s="126"/>
      <c r="AM242" s="126"/>
      <c r="AN242" s="126"/>
      <c r="AO242" s="126"/>
      <c r="AP242" s="126"/>
      <c r="AQ242" s="126"/>
      <c r="AR242" s="126"/>
      <c r="AS242" s="126"/>
      <c r="AT242" s="126"/>
      <c r="AU242" s="126"/>
      <c r="AV242" s="126"/>
      <c r="AW242" s="126"/>
      <c r="AX242" s="126"/>
      <c r="AY242" s="126"/>
      <c r="AZ242" s="126"/>
      <c r="BA242" s="126"/>
      <c r="BB242" s="126"/>
      <c r="BC242" s="127"/>
      <c r="BD242" s="131" t="s">
        <v>410</v>
      </c>
      <c r="BE242" s="132"/>
      <c r="BF242" s="132"/>
      <c r="BG242" s="132"/>
      <c r="BH242" s="132"/>
      <c r="BI242" s="132"/>
      <c r="BJ242" s="132"/>
      <c r="BK242" s="132"/>
      <c r="BL242" s="132"/>
      <c r="BM242" s="132"/>
      <c r="BN242" s="132"/>
      <c r="BO242" s="132"/>
      <c r="BP242" s="132"/>
      <c r="BQ242" s="132"/>
      <c r="BR242" s="132"/>
      <c r="BS242" s="132"/>
      <c r="BT242" s="132"/>
      <c r="BU242" s="132"/>
      <c r="BV242" s="132"/>
      <c r="BW242" s="132"/>
      <c r="BX242" s="132"/>
      <c r="BY242" s="133"/>
      <c r="BZ242" s="131" t="s">
        <v>410</v>
      </c>
      <c r="CA242" s="132"/>
      <c r="CB242" s="132"/>
      <c r="CC242" s="132"/>
      <c r="CD242" s="132"/>
      <c r="CE242" s="132"/>
      <c r="CF242" s="132"/>
      <c r="CG242" s="132"/>
      <c r="CH242" s="132"/>
      <c r="CI242" s="132"/>
      <c r="CJ242" s="132"/>
      <c r="CK242" s="132"/>
      <c r="CL242" s="132"/>
      <c r="CM242" s="132"/>
      <c r="CN242" s="132"/>
      <c r="CO242" s="133"/>
      <c r="CP242" s="128" t="s">
        <v>410</v>
      </c>
      <c r="CQ242" s="129"/>
      <c r="CR242" s="129"/>
      <c r="CS242" s="129"/>
      <c r="CT242" s="129"/>
      <c r="CU242" s="129"/>
      <c r="CV242" s="129"/>
      <c r="CW242" s="129"/>
      <c r="CX242" s="129"/>
      <c r="CY242" s="129"/>
      <c r="CZ242" s="129"/>
      <c r="DA242" s="129"/>
      <c r="DB242" s="129"/>
      <c r="DC242" s="129"/>
      <c r="DD242" s="129"/>
      <c r="DE242" s="130"/>
    </row>
    <row r="243" spans="2:109" s="24" customFormat="1" ht="18.75" customHeight="1">
      <c r="B243" s="58" t="s">
        <v>401</v>
      </c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60"/>
      <c r="AC243" s="141" t="s">
        <v>303</v>
      </c>
      <c r="AD243" s="142"/>
      <c r="AE243" s="142"/>
      <c r="AF243" s="142"/>
      <c r="AG243" s="142"/>
      <c r="AH243" s="143"/>
      <c r="AI243" s="138" t="s">
        <v>143</v>
      </c>
      <c r="AJ243" s="139"/>
      <c r="AK243" s="139"/>
      <c r="AL243" s="139"/>
      <c r="AM243" s="139"/>
      <c r="AN243" s="139"/>
      <c r="AO243" s="139"/>
      <c r="AP243" s="139"/>
      <c r="AQ243" s="139"/>
      <c r="AR243" s="139"/>
      <c r="AS243" s="139"/>
      <c r="AT243" s="139"/>
      <c r="AU243" s="139"/>
      <c r="AV243" s="139"/>
      <c r="AW243" s="139"/>
      <c r="AX243" s="139"/>
      <c r="AY243" s="139"/>
      <c r="AZ243" s="139"/>
      <c r="BA243" s="139"/>
      <c r="BB243" s="139"/>
      <c r="BC243" s="140"/>
      <c r="BD243" s="150">
        <f>BD244+BD286</f>
        <v>9371300</v>
      </c>
      <c r="BE243" s="151"/>
      <c r="BF243" s="151"/>
      <c r="BG243" s="151"/>
      <c r="BH243" s="151"/>
      <c r="BI243" s="151"/>
      <c r="BJ243" s="151"/>
      <c r="BK243" s="151"/>
      <c r="BL243" s="151"/>
      <c r="BM243" s="151"/>
      <c r="BN243" s="151"/>
      <c r="BO243" s="151"/>
      <c r="BP243" s="151"/>
      <c r="BQ243" s="151"/>
      <c r="BR243" s="151"/>
      <c r="BS243" s="151"/>
      <c r="BT243" s="151"/>
      <c r="BU243" s="151"/>
      <c r="BV243" s="151"/>
      <c r="BW243" s="151"/>
      <c r="BX243" s="151"/>
      <c r="BY243" s="152"/>
      <c r="BZ243" s="150">
        <f>BZ244+BZ286</f>
        <v>852842.3200000001</v>
      </c>
      <c r="CA243" s="151"/>
      <c r="CB243" s="151"/>
      <c r="CC243" s="151"/>
      <c r="CD243" s="151"/>
      <c r="CE243" s="151"/>
      <c r="CF243" s="151"/>
      <c r="CG243" s="151"/>
      <c r="CH243" s="151"/>
      <c r="CI243" s="151"/>
      <c r="CJ243" s="151"/>
      <c r="CK243" s="151"/>
      <c r="CL243" s="151"/>
      <c r="CM243" s="151"/>
      <c r="CN243" s="151"/>
      <c r="CO243" s="152"/>
      <c r="CP243" s="119">
        <f aca="true" t="shared" si="14" ref="CP243:CP250">BD243-BZ243</f>
        <v>8518457.68</v>
      </c>
      <c r="CQ243" s="120"/>
      <c r="CR243" s="120"/>
      <c r="CS243" s="120"/>
      <c r="CT243" s="120"/>
      <c r="CU243" s="120"/>
      <c r="CV243" s="120"/>
      <c r="CW243" s="120"/>
      <c r="CX243" s="120"/>
      <c r="CY243" s="120"/>
      <c r="CZ243" s="120"/>
      <c r="DA243" s="120"/>
      <c r="DB243" s="120"/>
      <c r="DC243" s="120"/>
      <c r="DD243" s="120"/>
      <c r="DE243" s="121"/>
    </row>
    <row r="244" spans="2:109" s="24" customFormat="1" ht="17.25" customHeight="1">
      <c r="B244" s="58" t="s">
        <v>535</v>
      </c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60"/>
      <c r="AC244" s="141" t="s">
        <v>303</v>
      </c>
      <c r="AD244" s="142"/>
      <c r="AE244" s="142"/>
      <c r="AF244" s="142"/>
      <c r="AG244" s="142"/>
      <c r="AH244" s="143"/>
      <c r="AI244" s="138" t="s">
        <v>144</v>
      </c>
      <c r="AJ244" s="139"/>
      <c r="AK244" s="139"/>
      <c r="AL244" s="139"/>
      <c r="AM244" s="139"/>
      <c r="AN244" s="139"/>
      <c r="AO244" s="139"/>
      <c r="AP244" s="139"/>
      <c r="AQ244" s="139"/>
      <c r="AR244" s="139"/>
      <c r="AS244" s="139"/>
      <c r="AT244" s="139"/>
      <c r="AU244" s="139"/>
      <c r="AV244" s="139"/>
      <c r="AW244" s="139"/>
      <c r="AX244" s="139"/>
      <c r="AY244" s="139"/>
      <c r="AZ244" s="139"/>
      <c r="BA244" s="139"/>
      <c r="BB244" s="139"/>
      <c r="BC244" s="140"/>
      <c r="BD244" s="150">
        <f>BD245+BD262</f>
        <v>8339200</v>
      </c>
      <c r="BE244" s="151"/>
      <c r="BF244" s="151"/>
      <c r="BG244" s="151"/>
      <c r="BH244" s="151"/>
      <c r="BI244" s="151"/>
      <c r="BJ244" s="151"/>
      <c r="BK244" s="151"/>
      <c r="BL244" s="151"/>
      <c r="BM244" s="151"/>
      <c r="BN244" s="151"/>
      <c r="BO244" s="151"/>
      <c r="BP244" s="151"/>
      <c r="BQ244" s="151"/>
      <c r="BR244" s="151"/>
      <c r="BS244" s="151"/>
      <c r="BT244" s="151"/>
      <c r="BU244" s="151"/>
      <c r="BV244" s="151"/>
      <c r="BW244" s="151"/>
      <c r="BX244" s="151"/>
      <c r="BY244" s="152"/>
      <c r="BZ244" s="150">
        <f aca="true" t="shared" si="15" ref="BZ244:BZ249">BZ245</f>
        <v>160584.66</v>
      </c>
      <c r="CA244" s="151"/>
      <c r="CB244" s="151"/>
      <c r="CC244" s="151"/>
      <c r="CD244" s="151"/>
      <c r="CE244" s="151"/>
      <c r="CF244" s="151"/>
      <c r="CG244" s="151"/>
      <c r="CH244" s="151"/>
      <c r="CI244" s="151"/>
      <c r="CJ244" s="151"/>
      <c r="CK244" s="151"/>
      <c r="CL244" s="151"/>
      <c r="CM244" s="151"/>
      <c r="CN244" s="151"/>
      <c r="CO244" s="152"/>
      <c r="CP244" s="119">
        <f t="shared" si="14"/>
        <v>8178615.34</v>
      </c>
      <c r="CQ244" s="120"/>
      <c r="CR244" s="120"/>
      <c r="CS244" s="120"/>
      <c r="CT244" s="120"/>
      <c r="CU244" s="120"/>
      <c r="CV244" s="120"/>
      <c r="CW244" s="120"/>
      <c r="CX244" s="120"/>
      <c r="CY244" s="120"/>
      <c r="CZ244" s="120"/>
      <c r="DA244" s="120"/>
      <c r="DB244" s="120"/>
      <c r="DC244" s="120"/>
      <c r="DD244" s="120"/>
      <c r="DE244" s="121"/>
    </row>
    <row r="245" spans="2:109" ht="49.5" customHeight="1">
      <c r="B245" s="50" t="s">
        <v>7</v>
      </c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2"/>
      <c r="AC245" s="122" t="s">
        <v>303</v>
      </c>
      <c r="AD245" s="123"/>
      <c r="AE245" s="123"/>
      <c r="AF245" s="123"/>
      <c r="AG245" s="123"/>
      <c r="AH245" s="124"/>
      <c r="AI245" s="125" t="s">
        <v>145</v>
      </c>
      <c r="AJ245" s="126"/>
      <c r="AK245" s="126"/>
      <c r="AL245" s="126"/>
      <c r="AM245" s="126"/>
      <c r="AN245" s="126"/>
      <c r="AO245" s="126"/>
      <c r="AP245" s="126"/>
      <c r="AQ245" s="126"/>
      <c r="AR245" s="126"/>
      <c r="AS245" s="126"/>
      <c r="AT245" s="126"/>
      <c r="AU245" s="126"/>
      <c r="AV245" s="126"/>
      <c r="AW245" s="126"/>
      <c r="AX245" s="126"/>
      <c r="AY245" s="126"/>
      <c r="AZ245" s="126"/>
      <c r="BA245" s="126"/>
      <c r="BB245" s="126"/>
      <c r="BC245" s="127"/>
      <c r="BD245" s="57">
        <f>BD246</f>
        <v>200000</v>
      </c>
      <c r="BE245" s="57"/>
      <c r="BF245" s="57"/>
      <c r="BG245" s="57"/>
      <c r="BH245" s="57"/>
      <c r="BI245" s="57"/>
      <c r="BJ245" s="57"/>
      <c r="BK245" s="57"/>
      <c r="BL245" s="57"/>
      <c r="BM245" s="57"/>
      <c r="BN245" s="57"/>
      <c r="BO245" s="57"/>
      <c r="BP245" s="57"/>
      <c r="BQ245" s="57"/>
      <c r="BR245" s="57"/>
      <c r="BS245" s="57"/>
      <c r="BT245" s="57"/>
      <c r="BU245" s="57"/>
      <c r="BV245" s="57"/>
      <c r="BW245" s="57"/>
      <c r="BX245" s="57"/>
      <c r="BY245" s="57"/>
      <c r="BZ245" s="57">
        <f t="shared" si="15"/>
        <v>160584.66</v>
      </c>
      <c r="CA245" s="57"/>
      <c r="CB245" s="57"/>
      <c r="CC245" s="57"/>
      <c r="CD245" s="57"/>
      <c r="CE245" s="57"/>
      <c r="CF245" s="57"/>
      <c r="CG245" s="57"/>
      <c r="CH245" s="57"/>
      <c r="CI245" s="57"/>
      <c r="CJ245" s="57"/>
      <c r="CK245" s="57"/>
      <c r="CL245" s="57"/>
      <c r="CM245" s="57"/>
      <c r="CN245" s="57"/>
      <c r="CO245" s="57"/>
      <c r="CP245" s="128">
        <f t="shared" si="14"/>
        <v>39415.34</v>
      </c>
      <c r="CQ245" s="129"/>
      <c r="CR245" s="129"/>
      <c r="CS245" s="129"/>
      <c r="CT245" s="129"/>
      <c r="CU245" s="129"/>
      <c r="CV245" s="129"/>
      <c r="CW245" s="129"/>
      <c r="CX245" s="129"/>
      <c r="CY245" s="129"/>
      <c r="CZ245" s="129"/>
      <c r="DA245" s="129"/>
      <c r="DB245" s="129"/>
      <c r="DC245" s="129"/>
      <c r="DD245" s="129"/>
      <c r="DE245" s="130"/>
    </row>
    <row r="246" spans="2:109" ht="34.5" customHeight="1">
      <c r="B246" s="50" t="s">
        <v>621</v>
      </c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2"/>
      <c r="AC246" s="122" t="s">
        <v>303</v>
      </c>
      <c r="AD246" s="123"/>
      <c r="AE246" s="123"/>
      <c r="AF246" s="123"/>
      <c r="AG246" s="123"/>
      <c r="AH246" s="124"/>
      <c r="AI246" s="125" t="s">
        <v>146</v>
      </c>
      <c r="AJ246" s="126"/>
      <c r="AK246" s="126"/>
      <c r="AL246" s="126"/>
      <c r="AM246" s="126"/>
      <c r="AN246" s="126"/>
      <c r="AO246" s="126"/>
      <c r="AP246" s="126"/>
      <c r="AQ246" s="126"/>
      <c r="AR246" s="126"/>
      <c r="AS246" s="126"/>
      <c r="AT246" s="126"/>
      <c r="AU246" s="126"/>
      <c r="AV246" s="126"/>
      <c r="AW246" s="126"/>
      <c r="AX246" s="126"/>
      <c r="AY246" s="126"/>
      <c r="AZ246" s="126"/>
      <c r="BA246" s="126"/>
      <c r="BB246" s="126"/>
      <c r="BC246" s="127"/>
      <c r="BD246" s="57">
        <f>BD247</f>
        <v>200000</v>
      </c>
      <c r="BE246" s="57"/>
      <c r="BF246" s="57"/>
      <c r="BG246" s="57"/>
      <c r="BH246" s="57"/>
      <c r="BI246" s="57"/>
      <c r="BJ246" s="57"/>
      <c r="BK246" s="57"/>
      <c r="BL246" s="57"/>
      <c r="BM246" s="57"/>
      <c r="BN246" s="57"/>
      <c r="BO246" s="57"/>
      <c r="BP246" s="57"/>
      <c r="BQ246" s="57"/>
      <c r="BR246" s="57"/>
      <c r="BS246" s="57"/>
      <c r="BT246" s="57"/>
      <c r="BU246" s="57"/>
      <c r="BV246" s="57"/>
      <c r="BW246" s="57"/>
      <c r="BX246" s="57"/>
      <c r="BY246" s="57"/>
      <c r="BZ246" s="57">
        <f t="shared" si="15"/>
        <v>160584.66</v>
      </c>
      <c r="CA246" s="57"/>
      <c r="CB246" s="57"/>
      <c r="CC246" s="57"/>
      <c r="CD246" s="57"/>
      <c r="CE246" s="57"/>
      <c r="CF246" s="57"/>
      <c r="CG246" s="57"/>
      <c r="CH246" s="57"/>
      <c r="CI246" s="57"/>
      <c r="CJ246" s="57"/>
      <c r="CK246" s="57"/>
      <c r="CL246" s="57"/>
      <c r="CM246" s="57"/>
      <c r="CN246" s="57"/>
      <c r="CO246" s="57"/>
      <c r="CP246" s="128">
        <f t="shared" si="14"/>
        <v>39415.34</v>
      </c>
      <c r="CQ246" s="129"/>
      <c r="CR246" s="129"/>
      <c r="CS246" s="129"/>
      <c r="CT246" s="129"/>
      <c r="CU246" s="129"/>
      <c r="CV246" s="129"/>
      <c r="CW246" s="129"/>
      <c r="CX246" s="129"/>
      <c r="CY246" s="129"/>
      <c r="CZ246" s="129"/>
      <c r="DA246" s="129"/>
      <c r="DB246" s="129"/>
      <c r="DC246" s="129"/>
      <c r="DD246" s="129"/>
      <c r="DE246" s="130"/>
    </row>
    <row r="247" spans="2:109" ht="102.75" customHeight="1">
      <c r="B247" s="50" t="s">
        <v>236</v>
      </c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2"/>
      <c r="AC247" s="122" t="s">
        <v>303</v>
      </c>
      <c r="AD247" s="123"/>
      <c r="AE247" s="123"/>
      <c r="AF247" s="123"/>
      <c r="AG247" s="123"/>
      <c r="AH247" s="124"/>
      <c r="AI247" s="125" t="s">
        <v>147</v>
      </c>
      <c r="AJ247" s="126"/>
      <c r="AK247" s="126"/>
      <c r="AL247" s="126"/>
      <c r="AM247" s="126"/>
      <c r="AN247" s="126"/>
      <c r="AO247" s="126"/>
      <c r="AP247" s="126"/>
      <c r="AQ247" s="126"/>
      <c r="AR247" s="126"/>
      <c r="AS247" s="126"/>
      <c r="AT247" s="126"/>
      <c r="AU247" s="126"/>
      <c r="AV247" s="126"/>
      <c r="AW247" s="126"/>
      <c r="AX247" s="126"/>
      <c r="AY247" s="126"/>
      <c r="AZ247" s="126"/>
      <c r="BA247" s="126"/>
      <c r="BB247" s="126"/>
      <c r="BC247" s="127"/>
      <c r="BD247" s="57">
        <f>BD248+BD252</f>
        <v>200000</v>
      </c>
      <c r="BE247" s="57"/>
      <c r="BF247" s="57"/>
      <c r="BG247" s="57"/>
      <c r="BH247" s="57"/>
      <c r="BI247" s="57"/>
      <c r="BJ247" s="57"/>
      <c r="BK247" s="57"/>
      <c r="BL247" s="57"/>
      <c r="BM247" s="57"/>
      <c r="BN247" s="57"/>
      <c r="BO247" s="57"/>
      <c r="BP247" s="57"/>
      <c r="BQ247" s="57"/>
      <c r="BR247" s="57"/>
      <c r="BS247" s="57"/>
      <c r="BT247" s="57"/>
      <c r="BU247" s="57"/>
      <c r="BV247" s="57"/>
      <c r="BW247" s="57"/>
      <c r="BX247" s="57"/>
      <c r="BY247" s="57"/>
      <c r="BZ247" s="57">
        <f t="shared" si="15"/>
        <v>160584.66</v>
      </c>
      <c r="CA247" s="57"/>
      <c r="CB247" s="57"/>
      <c r="CC247" s="57"/>
      <c r="CD247" s="57"/>
      <c r="CE247" s="57"/>
      <c r="CF247" s="57"/>
      <c r="CG247" s="57"/>
      <c r="CH247" s="57"/>
      <c r="CI247" s="57"/>
      <c r="CJ247" s="57"/>
      <c r="CK247" s="57"/>
      <c r="CL247" s="57"/>
      <c r="CM247" s="57"/>
      <c r="CN247" s="57"/>
      <c r="CO247" s="57"/>
      <c r="CP247" s="128">
        <f t="shared" si="14"/>
        <v>39415.34</v>
      </c>
      <c r="CQ247" s="129"/>
      <c r="CR247" s="129"/>
      <c r="CS247" s="129"/>
      <c r="CT247" s="129"/>
      <c r="CU247" s="129"/>
      <c r="CV247" s="129"/>
      <c r="CW247" s="129"/>
      <c r="CX247" s="129"/>
      <c r="CY247" s="129"/>
      <c r="CZ247" s="129"/>
      <c r="DA247" s="129"/>
      <c r="DB247" s="129"/>
      <c r="DC247" s="129"/>
      <c r="DD247" s="129"/>
      <c r="DE247" s="130"/>
    </row>
    <row r="248" spans="2:109" ht="36.75" customHeight="1">
      <c r="B248" s="50" t="s">
        <v>79</v>
      </c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2"/>
      <c r="AC248" s="122" t="s">
        <v>303</v>
      </c>
      <c r="AD248" s="123"/>
      <c r="AE248" s="123"/>
      <c r="AF248" s="123"/>
      <c r="AG248" s="123"/>
      <c r="AH248" s="124"/>
      <c r="AI248" s="125" t="s">
        <v>148</v>
      </c>
      <c r="AJ248" s="126"/>
      <c r="AK248" s="126"/>
      <c r="AL248" s="126"/>
      <c r="AM248" s="126"/>
      <c r="AN248" s="126"/>
      <c r="AO248" s="126"/>
      <c r="AP248" s="126"/>
      <c r="AQ248" s="126"/>
      <c r="AR248" s="126"/>
      <c r="AS248" s="126"/>
      <c r="AT248" s="126"/>
      <c r="AU248" s="126"/>
      <c r="AV248" s="126"/>
      <c r="AW248" s="126"/>
      <c r="AX248" s="126"/>
      <c r="AY248" s="126"/>
      <c r="AZ248" s="126"/>
      <c r="BA248" s="126"/>
      <c r="BB248" s="126"/>
      <c r="BC248" s="127"/>
      <c r="BD248" s="57">
        <f>BD249</f>
        <v>200000</v>
      </c>
      <c r="BE248" s="57"/>
      <c r="BF248" s="57"/>
      <c r="BG248" s="57"/>
      <c r="BH248" s="57"/>
      <c r="BI248" s="57"/>
      <c r="BJ248" s="57"/>
      <c r="BK248" s="57"/>
      <c r="BL248" s="57"/>
      <c r="BM248" s="57"/>
      <c r="BN248" s="57"/>
      <c r="BO248" s="57"/>
      <c r="BP248" s="57"/>
      <c r="BQ248" s="57"/>
      <c r="BR248" s="57"/>
      <c r="BS248" s="57"/>
      <c r="BT248" s="57"/>
      <c r="BU248" s="57"/>
      <c r="BV248" s="57"/>
      <c r="BW248" s="57"/>
      <c r="BX248" s="57"/>
      <c r="BY248" s="57"/>
      <c r="BZ248" s="57">
        <f t="shared" si="15"/>
        <v>160584.66</v>
      </c>
      <c r="CA248" s="57"/>
      <c r="CB248" s="57"/>
      <c r="CC248" s="57"/>
      <c r="CD248" s="57"/>
      <c r="CE248" s="57"/>
      <c r="CF248" s="57"/>
      <c r="CG248" s="57"/>
      <c r="CH248" s="57"/>
      <c r="CI248" s="57"/>
      <c r="CJ248" s="57"/>
      <c r="CK248" s="57"/>
      <c r="CL248" s="57"/>
      <c r="CM248" s="57"/>
      <c r="CN248" s="57"/>
      <c r="CO248" s="57"/>
      <c r="CP248" s="128">
        <f t="shared" si="14"/>
        <v>39415.34</v>
      </c>
      <c r="CQ248" s="129"/>
      <c r="CR248" s="129"/>
      <c r="CS248" s="129"/>
      <c r="CT248" s="129"/>
      <c r="CU248" s="129"/>
      <c r="CV248" s="129"/>
      <c r="CW248" s="129"/>
      <c r="CX248" s="129"/>
      <c r="CY248" s="129"/>
      <c r="CZ248" s="129"/>
      <c r="DA248" s="129"/>
      <c r="DB248" s="129"/>
      <c r="DC248" s="129"/>
      <c r="DD248" s="129"/>
      <c r="DE248" s="130"/>
    </row>
    <row r="249" spans="2:109" ht="33.75" customHeight="1">
      <c r="B249" s="50" t="s">
        <v>44</v>
      </c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2"/>
      <c r="AC249" s="122" t="s">
        <v>303</v>
      </c>
      <c r="AD249" s="123"/>
      <c r="AE249" s="123"/>
      <c r="AF249" s="123"/>
      <c r="AG249" s="123"/>
      <c r="AH249" s="124"/>
      <c r="AI249" s="125" t="s">
        <v>149</v>
      </c>
      <c r="AJ249" s="126"/>
      <c r="AK249" s="126"/>
      <c r="AL249" s="126"/>
      <c r="AM249" s="126"/>
      <c r="AN249" s="126"/>
      <c r="AO249" s="126"/>
      <c r="AP249" s="126"/>
      <c r="AQ249" s="126"/>
      <c r="AR249" s="126"/>
      <c r="AS249" s="126"/>
      <c r="AT249" s="126"/>
      <c r="AU249" s="126"/>
      <c r="AV249" s="126"/>
      <c r="AW249" s="126"/>
      <c r="AX249" s="126"/>
      <c r="AY249" s="126"/>
      <c r="AZ249" s="126"/>
      <c r="BA249" s="126"/>
      <c r="BB249" s="126"/>
      <c r="BC249" s="127"/>
      <c r="BD249" s="57">
        <f>BD250</f>
        <v>200000</v>
      </c>
      <c r="BE249" s="57"/>
      <c r="BF249" s="57"/>
      <c r="BG249" s="57"/>
      <c r="BH249" s="57"/>
      <c r="BI249" s="57"/>
      <c r="BJ249" s="57"/>
      <c r="BK249" s="57"/>
      <c r="BL249" s="57"/>
      <c r="BM249" s="57"/>
      <c r="BN249" s="57"/>
      <c r="BO249" s="57"/>
      <c r="BP249" s="57"/>
      <c r="BQ249" s="57"/>
      <c r="BR249" s="57"/>
      <c r="BS249" s="57"/>
      <c r="BT249" s="57"/>
      <c r="BU249" s="57"/>
      <c r="BV249" s="57"/>
      <c r="BW249" s="57"/>
      <c r="BX249" s="57"/>
      <c r="BY249" s="57"/>
      <c r="BZ249" s="57">
        <f t="shared" si="15"/>
        <v>160584.66</v>
      </c>
      <c r="CA249" s="57"/>
      <c r="CB249" s="57"/>
      <c r="CC249" s="57"/>
      <c r="CD249" s="57"/>
      <c r="CE249" s="57"/>
      <c r="CF249" s="57"/>
      <c r="CG249" s="57"/>
      <c r="CH249" s="57"/>
      <c r="CI249" s="57"/>
      <c r="CJ249" s="57"/>
      <c r="CK249" s="57"/>
      <c r="CL249" s="57"/>
      <c r="CM249" s="57"/>
      <c r="CN249" s="57"/>
      <c r="CO249" s="57"/>
      <c r="CP249" s="128">
        <f t="shared" si="14"/>
        <v>39415.34</v>
      </c>
      <c r="CQ249" s="129"/>
      <c r="CR249" s="129"/>
      <c r="CS249" s="129"/>
      <c r="CT249" s="129"/>
      <c r="CU249" s="129"/>
      <c r="CV249" s="129"/>
      <c r="CW249" s="129"/>
      <c r="CX249" s="129"/>
      <c r="CY249" s="129"/>
      <c r="CZ249" s="129"/>
      <c r="DA249" s="129"/>
      <c r="DB249" s="129"/>
      <c r="DC249" s="129"/>
      <c r="DD249" s="129"/>
      <c r="DE249" s="130"/>
    </row>
    <row r="250" spans="2:109" ht="35.25" customHeight="1">
      <c r="B250" s="50" t="s">
        <v>338</v>
      </c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2"/>
      <c r="AC250" s="122" t="s">
        <v>303</v>
      </c>
      <c r="AD250" s="123"/>
      <c r="AE250" s="123"/>
      <c r="AF250" s="123"/>
      <c r="AG250" s="123"/>
      <c r="AH250" s="124"/>
      <c r="AI250" s="125" t="s">
        <v>150</v>
      </c>
      <c r="AJ250" s="126"/>
      <c r="AK250" s="126"/>
      <c r="AL250" s="126"/>
      <c r="AM250" s="126"/>
      <c r="AN250" s="126"/>
      <c r="AO250" s="126"/>
      <c r="AP250" s="126"/>
      <c r="AQ250" s="126"/>
      <c r="AR250" s="126"/>
      <c r="AS250" s="126"/>
      <c r="AT250" s="126"/>
      <c r="AU250" s="126"/>
      <c r="AV250" s="126"/>
      <c r="AW250" s="126"/>
      <c r="AX250" s="126"/>
      <c r="AY250" s="126"/>
      <c r="AZ250" s="126"/>
      <c r="BA250" s="126"/>
      <c r="BB250" s="126"/>
      <c r="BC250" s="127"/>
      <c r="BD250" s="57">
        <v>200000</v>
      </c>
      <c r="BE250" s="57"/>
      <c r="BF250" s="57"/>
      <c r="BG250" s="57"/>
      <c r="BH250" s="57"/>
      <c r="BI250" s="57"/>
      <c r="BJ250" s="57"/>
      <c r="BK250" s="57"/>
      <c r="BL250" s="57"/>
      <c r="BM250" s="57"/>
      <c r="BN250" s="57"/>
      <c r="BO250" s="57"/>
      <c r="BP250" s="57"/>
      <c r="BQ250" s="57"/>
      <c r="BR250" s="57"/>
      <c r="BS250" s="57"/>
      <c r="BT250" s="57"/>
      <c r="BU250" s="57"/>
      <c r="BV250" s="57"/>
      <c r="BW250" s="57"/>
      <c r="BX250" s="57"/>
      <c r="BY250" s="57"/>
      <c r="BZ250" s="57">
        <v>160584.66</v>
      </c>
      <c r="CA250" s="57"/>
      <c r="CB250" s="57"/>
      <c r="CC250" s="57"/>
      <c r="CD250" s="57"/>
      <c r="CE250" s="57"/>
      <c r="CF250" s="57"/>
      <c r="CG250" s="57"/>
      <c r="CH250" s="57"/>
      <c r="CI250" s="57"/>
      <c r="CJ250" s="57"/>
      <c r="CK250" s="57"/>
      <c r="CL250" s="57"/>
      <c r="CM250" s="57"/>
      <c r="CN250" s="57"/>
      <c r="CO250" s="57"/>
      <c r="CP250" s="128">
        <f t="shared" si="14"/>
        <v>39415.34</v>
      </c>
      <c r="CQ250" s="129"/>
      <c r="CR250" s="129"/>
      <c r="CS250" s="129"/>
      <c r="CT250" s="129"/>
      <c r="CU250" s="129"/>
      <c r="CV250" s="129"/>
      <c r="CW250" s="129"/>
      <c r="CX250" s="129"/>
      <c r="CY250" s="129"/>
      <c r="CZ250" s="129"/>
      <c r="DA250" s="129"/>
      <c r="DB250" s="129"/>
      <c r="DC250" s="129"/>
      <c r="DD250" s="129"/>
      <c r="DE250" s="130"/>
    </row>
    <row r="251" spans="2:109" ht="24" customHeight="1" hidden="1">
      <c r="B251" s="50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2"/>
      <c r="AC251" s="122"/>
      <c r="AD251" s="123"/>
      <c r="AE251" s="123"/>
      <c r="AF251" s="123"/>
      <c r="AG251" s="123"/>
      <c r="AH251" s="124"/>
      <c r="AI251" s="125"/>
      <c r="AJ251" s="126"/>
      <c r="AK251" s="126"/>
      <c r="AL251" s="126"/>
      <c r="AM251" s="126"/>
      <c r="AN251" s="126"/>
      <c r="AO251" s="126"/>
      <c r="AP251" s="126"/>
      <c r="AQ251" s="126"/>
      <c r="AR251" s="126"/>
      <c r="AS251" s="126"/>
      <c r="AT251" s="126"/>
      <c r="AU251" s="126"/>
      <c r="AV251" s="126"/>
      <c r="AW251" s="126"/>
      <c r="AX251" s="126"/>
      <c r="AY251" s="126"/>
      <c r="AZ251" s="126"/>
      <c r="BA251" s="126"/>
      <c r="BB251" s="126"/>
      <c r="BC251" s="127"/>
      <c r="BD251" s="57"/>
      <c r="BE251" s="57"/>
      <c r="BF251" s="57"/>
      <c r="BG251" s="57"/>
      <c r="BH251" s="57"/>
      <c r="BI251" s="57"/>
      <c r="BJ251" s="57"/>
      <c r="BK251" s="57"/>
      <c r="BL251" s="57"/>
      <c r="BM251" s="57"/>
      <c r="BN251" s="57"/>
      <c r="BO251" s="57"/>
      <c r="BP251" s="57"/>
      <c r="BQ251" s="57"/>
      <c r="BR251" s="57"/>
      <c r="BS251" s="57"/>
      <c r="BT251" s="57"/>
      <c r="BU251" s="57"/>
      <c r="BV251" s="57"/>
      <c r="BW251" s="57"/>
      <c r="BX251" s="57"/>
      <c r="BY251" s="57"/>
      <c r="BZ251" s="57"/>
      <c r="CA251" s="57"/>
      <c r="CB251" s="57"/>
      <c r="CC251" s="57"/>
      <c r="CD251" s="57"/>
      <c r="CE251" s="57"/>
      <c r="CF251" s="57"/>
      <c r="CG251" s="57"/>
      <c r="CH251" s="57"/>
      <c r="CI251" s="57"/>
      <c r="CJ251" s="57"/>
      <c r="CK251" s="57"/>
      <c r="CL251" s="57"/>
      <c r="CM251" s="57"/>
      <c r="CN251" s="57"/>
      <c r="CO251" s="57"/>
      <c r="CP251" s="128"/>
      <c r="CQ251" s="129"/>
      <c r="CR251" s="129"/>
      <c r="CS251" s="129"/>
      <c r="CT251" s="129"/>
      <c r="CU251" s="129"/>
      <c r="CV251" s="129"/>
      <c r="CW251" s="129"/>
      <c r="CX251" s="129"/>
      <c r="CY251" s="129"/>
      <c r="CZ251" s="129"/>
      <c r="DA251" s="129"/>
      <c r="DB251" s="129"/>
      <c r="DC251" s="129"/>
      <c r="DD251" s="129"/>
      <c r="DE251" s="130"/>
    </row>
    <row r="252" spans="2:109" ht="36.75" customHeight="1" hidden="1">
      <c r="B252" s="50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2"/>
      <c r="AC252" s="122"/>
      <c r="AD252" s="123"/>
      <c r="AE252" s="123"/>
      <c r="AF252" s="123"/>
      <c r="AG252" s="123"/>
      <c r="AH252" s="124"/>
      <c r="AI252" s="125"/>
      <c r="AJ252" s="126"/>
      <c r="AK252" s="126"/>
      <c r="AL252" s="126"/>
      <c r="AM252" s="126"/>
      <c r="AN252" s="126"/>
      <c r="AO252" s="126"/>
      <c r="AP252" s="126"/>
      <c r="AQ252" s="126"/>
      <c r="AR252" s="126"/>
      <c r="AS252" s="126"/>
      <c r="AT252" s="126"/>
      <c r="AU252" s="126"/>
      <c r="AV252" s="126"/>
      <c r="AW252" s="126"/>
      <c r="AX252" s="126"/>
      <c r="AY252" s="126"/>
      <c r="AZ252" s="126"/>
      <c r="BA252" s="126"/>
      <c r="BB252" s="126"/>
      <c r="BC252" s="127"/>
      <c r="BD252" s="57"/>
      <c r="BE252" s="57"/>
      <c r="BF252" s="57"/>
      <c r="BG252" s="57"/>
      <c r="BH252" s="57"/>
      <c r="BI252" s="57"/>
      <c r="BJ252" s="57"/>
      <c r="BK252" s="57"/>
      <c r="BL252" s="57"/>
      <c r="BM252" s="57"/>
      <c r="BN252" s="57"/>
      <c r="BO252" s="57"/>
      <c r="BP252" s="57"/>
      <c r="BQ252" s="57"/>
      <c r="BR252" s="57"/>
      <c r="BS252" s="57"/>
      <c r="BT252" s="57"/>
      <c r="BU252" s="57"/>
      <c r="BV252" s="57"/>
      <c r="BW252" s="57"/>
      <c r="BX252" s="57"/>
      <c r="BY252" s="57"/>
      <c r="BZ252" s="57"/>
      <c r="CA252" s="57"/>
      <c r="CB252" s="57"/>
      <c r="CC252" s="57"/>
      <c r="CD252" s="57"/>
      <c r="CE252" s="57"/>
      <c r="CF252" s="57"/>
      <c r="CG252" s="57"/>
      <c r="CH252" s="57"/>
      <c r="CI252" s="57"/>
      <c r="CJ252" s="57"/>
      <c r="CK252" s="57"/>
      <c r="CL252" s="57"/>
      <c r="CM252" s="57"/>
      <c r="CN252" s="57"/>
      <c r="CO252" s="57"/>
      <c r="CP252" s="128"/>
      <c r="CQ252" s="129"/>
      <c r="CR252" s="129"/>
      <c r="CS252" s="129"/>
      <c r="CT252" s="129"/>
      <c r="CU252" s="129"/>
      <c r="CV252" s="129"/>
      <c r="CW252" s="129"/>
      <c r="CX252" s="129"/>
      <c r="CY252" s="129"/>
      <c r="CZ252" s="129"/>
      <c r="DA252" s="129"/>
      <c r="DB252" s="129"/>
      <c r="DC252" s="129"/>
      <c r="DD252" s="129"/>
      <c r="DE252" s="130"/>
    </row>
    <row r="253" spans="2:109" ht="18.75" customHeight="1" hidden="1">
      <c r="B253" s="50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2"/>
      <c r="AC253" s="122"/>
      <c r="AD253" s="123"/>
      <c r="AE253" s="123"/>
      <c r="AF253" s="123"/>
      <c r="AG253" s="123"/>
      <c r="AH253" s="124"/>
      <c r="AI253" s="125"/>
      <c r="AJ253" s="126"/>
      <c r="AK253" s="126"/>
      <c r="AL253" s="126"/>
      <c r="AM253" s="126"/>
      <c r="AN253" s="126"/>
      <c r="AO253" s="126"/>
      <c r="AP253" s="126"/>
      <c r="AQ253" s="126"/>
      <c r="AR253" s="126"/>
      <c r="AS253" s="126"/>
      <c r="AT253" s="126"/>
      <c r="AU253" s="126"/>
      <c r="AV253" s="126"/>
      <c r="AW253" s="126"/>
      <c r="AX253" s="126"/>
      <c r="AY253" s="126"/>
      <c r="AZ253" s="126"/>
      <c r="BA253" s="126"/>
      <c r="BB253" s="126"/>
      <c r="BC253" s="127"/>
      <c r="BD253" s="57"/>
      <c r="BE253" s="57"/>
      <c r="BF253" s="57"/>
      <c r="BG253" s="57"/>
      <c r="BH253" s="57"/>
      <c r="BI253" s="57"/>
      <c r="BJ253" s="57"/>
      <c r="BK253" s="57"/>
      <c r="BL253" s="57"/>
      <c r="BM253" s="57"/>
      <c r="BN253" s="57"/>
      <c r="BO253" s="57"/>
      <c r="BP253" s="57"/>
      <c r="BQ253" s="57"/>
      <c r="BR253" s="57"/>
      <c r="BS253" s="57"/>
      <c r="BT253" s="57"/>
      <c r="BU253" s="57"/>
      <c r="BV253" s="57"/>
      <c r="BW253" s="57"/>
      <c r="BX253" s="57"/>
      <c r="BY253" s="57"/>
      <c r="BZ253" s="57"/>
      <c r="CA253" s="57"/>
      <c r="CB253" s="57"/>
      <c r="CC253" s="57"/>
      <c r="CD253" s="57"/>
      <c r="CE253" s="57"/>
      <c r="CF253" s="57"/>
      <c r="CG253" s="57"/>
      <c r="CH253" s="57"/>
      <c r="CI253" s="57"/>
      <c r="CJ253" s="57"/>
      <c r="CK253" s="57"/>
      <c r="CL253" s="57"/>
      <c r="CM253" s="57"/>
      <c r="CN253" s="57"/>
      <c r="CO253" s="57"/>
      <c r="CP253" s="128"/>
      <c r="CQ253" s="129"/>
      <c r="CR253" s="129"/>
      <c r="CS253" s="129"/>
      <c r="CT253" s="129"/>
      <c r="CU253" s="129"/>
      <c r="CV253" s="129"/>
      <c r="CW253" s="129"/>
      <c r="CX253" s="129"/>
      <c r="CY253" s="129"/>
      <c r="CZ253" s="129"/>
      <c r="DA253" s="129"/>
      <c r="DB253" s="129"/>
      <c r="DC253" s="129"/>
      <c r="DD253" s="129"/>
      <c r="DE253" s="130"/>
    </row>
    <row r="254" spans="2:109" ht="18.75" customHeight="1" hidden="1">
      <c r="B254" s="50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2"/>
      <c r="AC254" s="122"/>
      <c r="AD254" s="123"/>
      <c r="AE254" s="123"/>
      <c r="AF254" s="123"/>
      <c r="AG254" s="123"/>
      <c r="AH254" s="124"/>
      <c r="AI254" s="125"/>
      <c r="AJ254" s="126"/>
      <c r="AK254" s="126"/>
      <c r="AL254" s="126"/>
      <c r="AM254" s="126"/>
      <c r="AN254" s="126"/>
      <c r="AO254" s="126"/>
      <c r="AP254" s="126"/>
      <c r="AQ254" s="126"/>
      <c r="AR254" s="126"/>
      <c r="AS254" s="126"/>
      <c r="AT254" s="126"/>
      <c r="AU254" s="126"/>
      <c r="AV254" s="126"/>
      <c r="AW254" s="126"/>
      <c r="AX254" s="126"/>
      <c r="AY254" s="126"/>
      <c r="AZ254" s="126"/>
      <c r="BA254" s="126"/>
      <c r="BB254" s="126"/>
      <c r="BC254" s="127"/>
      <c r="BD254" s="57"/>
      <c r="BE254" s="57"/>
      <c r="BF254" s="57"/>
      <c r="BG254" s="57"/>
      <c r="BH254" s="57"/>
      <c r="BI254" s="57"/>
      <c r="BJ254" s="57"/>
      <c r="BK254" s="57"/>
      <c r="BL254" s="57"/>
      <c r="BM254" s="57"/>
      <c r="BN254" s="57"/>
      <c r="BO254" s="57"/>
      <c r="BP254" s="57"/>
      <c r="BQ254" s="57"/>
      <c r="BR254" s="57"/>
      <c r="BS254" s="57"/>
      <c r="BT254" s="57"/>
      <c r="BU254" s="57"/>
      <c r="BV254" s="57"/>
      <c r="BW254" s="57"/>
      <c r="BX254" s="57"/>
      <c r="BY254" s="57"/>
      <c r="BZ254" s="57"/>
      <c r="CA254" s="57"/>
      <c r="CB254" s="57"/>
      <c r="CC254" s="57"/>
      <c r="CD254" s="57"/>
      <c r="CE254" s="57"/>
      <c r="CF254" s="57"/>
      <c r="CG254" s="57"/>
      <c r="CH254" s="57"/>
      <c r="CI254" s="57"/>
      <c r="CJ254" s="57"/>
      <c r="CK254" s="57"/>
      <c r="CL254" s="57"/>
      <c r="CM254" s="57"/>
      <c r="CN254" s="57"/>
      <c r="CO254" s="57"/>
      <c r="CP254" s="128"/>
      <c r="CQ254" s="129"/>
      <c r="CR254" s="129"/>
      <c r="CS254" s="129"/>
      <c r="CT254" s="129"/>
      <c r="CU254" s="129"/>
      <c r="CV254" s="129"/>
      <c r="CW254" s="129"/>
      <c r="CX254" s="129"/>
      <c r="CY254" s="129"/>
      <c r="CZ254" s="129"/>
      <c r="DA254" s="129"/>
      <c r="DB254" s="129"/>
      <c r="DC254" s="129"/>
      <c r="DD254" s="129"/>
      <c r="DE254" s="130"/>
    </row>
    <row r="255" spans="2:109" ht="24" customHeight="1" hidden="1">
      <c r="B255" s="50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2"/>
      <c r="AC255" s="122"/>
      <c r="AD255" s="123"/>
      <c r="AE255" s="123"/>
      <c r="AF255" s="123"/>
      <c r="AG255" s="123"/>
      <c r="AH255" s="124"/>
      <c r="AI255" s="125"/>
      <c r="AJ255" s="126"/>
      <c r="AK255" s="126"/>
      <c r="AL255" s="126"/>
      <c r="AM255" s="126"/>
      <c r="AN255" s="126"/>
      <c r="AO255" s="126"/>
      <c r="AP255" s="126"/>
      <c r="AQ255" s="126"/>
      <c r="AR255" s="126"/>
      <c r="AS255" s="126"/>
      <c r="AT255" s="126"/>
      <c r="AU255" s="126"/>
      <c r="AV255" s="126"/>
      <c r="AW255" s="126"/>
      <c r="AX255" s="126"/>
      <c r="AY255" s="126"/>
      <c r="AZ255" s="126"/>
      <c r="BA255" s="126"/>
      <c r="BB255" s="126"/>
      <c r="BC255" s="127"/>
      <c r="BD255" s="57"/>
      <c r="BE255" s="57"/>
      <c r="BF255" s="57"/>
      <c r="BG255" s="57"/>
      <c r="BH255" s="57"/>
      <c r="BI255" s="57"/>
      <c r="BJ255" s="57"/>
      <c r="BK255" s="57"/>
      <c r="BL255" s="57"/>
      <c r="BM255" s="57"/>
      <c r="BN255" s="57"/>
      <c r="BO255" s="57"/>
      <c r="BP255" s="57"/>
      <c r="BQ255" s="57"/>
      <c r="BR255" s="57"/>
      <c r="BS255" s="57"/>
      <c r="BT255" s="57"/>
      <c r="BU255" s="57"/>
      <c r="BV255" s="57"/>
      <c r="BW255" s="57"/>
      <c r="BX255" s="57"/>
      <c r="BY255" s="57"/>
      <c r="BZ255" s="57"/>
      <c r="CA255" s="57"/>
      <c r="CB255" s="57"/>
      <c r="CC255" s="57"/>
      <c r="CD255" s="57"/>
      <c r="CE255" s="57"/>
      <c r="CF255" s="57"/>
      <c r="CG255" s="57"/>
      <c r="CH255" s="57"/>
      <c r="CI255" s="57"/>
      <c r="CJ255" s="57"/>
      <c r="CK255" s="57"/>
      <c r="CL255" s="57"/>
      <c r="CM255" s="57"/>
      <c r="CN255" s="57"/>
      <c r="CO255" s="57"/>
      <c r="CP255" s="128"/>
      <c r="CQ255" s="129"/>
      <c r="CR255" s="129"/>
      <c r="CS255" s="129"/>
      <c r="CT255" s="129"/>
      <c r="CU255" s="129"/>
      <c r="CV255" s="129"/>
      <c r="CW255" s="129"/>
      <c r="CX255" s="129"/>
      <c r="CY255" s="129"/>
      <c r="CZ255" s="129"/>
      <c r="DA255" s="129"/>
      <c r="DB255" s="129"/>
      <c r="DC255" s="129"/>
      <c r="DD255" s="129"/>
      <c r="DE255" s="130"/>
    </row>
    <row r="256" spans="2:109" ht="24" customHeight="1" hidden="1">
      <c r="B256" s="50" t="s">
        <v>392</v>
      </c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2"/>
      <c r="AC256" s="122" t="s">
        <v>303</v>
      </c>
      <c r="AD256" s="123"/>
      <c r="AE256" s="123"/>
      <c r="AF256" s="123"/>
      <c r="AG256" s="123"/>
      <c r="AH256" s="124"/>
      <c r="AI256" s="125" t="s">
        <v>243</v>
      </c>
      <c r="AJ256" s="126"/>
      <c r="AK256" s="126"/>
      <c r="AL256" s="126"/>
      <c r="AM256" s="126"/>
      <c r="AN256" s="126"/>
      <c r="AO256" s="126"/>
      <c r="AP256" s="126"/>
      <c r="AQ256" s="126"/>
      <c r="AR256" s="126"/>
      <c r="AS256" s="126"/>
      <c r="AT256" s="126"/>
      <c r="AU256" s="126"/>
      <c r="AV256" s="126"/>
      <c r="AW256" s="126"/>
      <c r="AX256" s="126"/>
      <c r="AY256" s="126"/>
      <c r="AZ256" s="126"/>
      <c r="BA256" s="126"/>
      <c r="BB256" s="126"/>
      <c r="BC256" s="127"/>
      <c r="BD256" s="57" t="s">
        <v>410</v>
      </c>
      <c r="BE256" s="57"/>
      <c r="BF256" s="57"/>
      <c r="BG256" s="57"/>
      <c r="BH256" s="57"/>
      <c r="BI256" s="57"/>
      <c r="BJ256" s="57"/>
      <c r="BK256" s="57"/>
      <c r="BL256" s="57"/>
      <c r="BM256" s="57"/>
      <c r="BN256" s="57"/>
      <c r="BO256" s="57"/>
      <c r="BP256" s="57"/>
      <c r="BQ256" s="57"/>
      <c r="BR256" s="57"/>
      <c r="BS256" s="57"/>
      <c r="BT256" s="57"/>
      <c r="BU256" s="57"/>
      <c r="BV256" s="57"/>
      <c r="BW256" s="57"/>
      <c r="BX256" s="57"/>
      <c r="BY256" s="57"/>
      <c r="BZ256" s="57" t="s">
        <v>410</v>
      </c>
      <c r="CA256" s="57"/>
      <c r="CB256" s="57"/>
      <c r="CC256" s="57"/>
      <c r="CD256" s="57"/>
      <c r="CE256" s="57"/>
      <c r="CF256" s="57"/>
      <c r="CG256" s="57"/>
      <c r="CH256" s="57"/>
      <c r="CI256" s="57"/>
      <c r="CJ256" s="57"/>
      <c r="CK256" s="57"/>
      <c r="CL256" s="57"/>
      <c r="CM256" s="57"/>
      <c r="CN256" s="57"/>
      <c r="CO256" s="57"/>
      <c r="CP256" s="128" t="s">
        <v>410</v>
      </c>
      <c r="CQ256" s="129"/>
      <c r="CR256" s="129"/>
      <c r="CS256" s="129"/>
      <c r="CT256" s="129"/>
      <c r="CU256" s="129"/>
      <c r="CV256" s="129"/>
      <c r="CW256" s="129"/>
      <c r="CX256" s="129"/>
      <c r="CY256" s="129"/>
      <c r="CZ256" s="129"/>
      <c r="DA256" s="129"/>
      <c r="DB256" s="129"/>
      <c r="DC256" s="129"/>
      <c r="DD256" s="129"/>
      <c r="DE256" s="130"/>
    </row>
    <row r="257" spans="2:109" ht="24" customHeight="1" hidden="1">
      <c r="B257" s="50" t="s">
        <v>482</v>
      </c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2"/>
      <c r="AC257" s="122" t="s">
        <v>303</v>
      </c>
      <c r="AD257" s="123"/>
      <c r="AE257" s="123"/>
      <c r="AF257" s="123"/>
      <c r="AG257" s="123"/>
      <c r="AH257" s="124"/>
      <c r="AI257" s="125" t="s">
        <v>273</v>
      </c>
      <c r="AJ257" s="126"/>
      <c r="AK257" s="126"/>
      <c r="AL257" s="126"/>
      <c r="AM257" s="126"/>
      <c r="AN257" s="126"/>
      <c r="AO257" s="126"/>
      <c r="AP257" s="126"/>
      <c r="AQ257" s="126"/>
      <c r="AR257" s="126"/>
      <c r="AS257" s="126"/>
      <c r="AT257" s="126"/>
      <c r="AU257" s="126"/>
      <c r="AV257" s="126"/>
      <c r="AW257" s="126"/>
      <c r="AX257" s="126"/>
      <c r="AY257" s="126"/>
      <c r="AZ257" s="126"/>
      <c r="BA257" s="126"/>
      <c r="BB257" s="126"/>
      <c r="BC257" s="127"/>
      <c r="BD257" s="57">
        <f>BD258</f>
        <v>0</v>
      </c>
      <c r="BE257" s="57"/>
      <c r="BF257" s="57"/>
      <c r="BG257" s="57"/>
      <c r="BH257" s="57"/>
      <c r="BI257" s="57"/>
      <c r="BJ257" s="57"/>
      <c r="BK257" s="57"/>
      <c r="BL257" s="57"/>
      <c r="BM257" s="57"/>
      <c r="BN257" s="57"/>
      <c r="BO257" s="57"/>
      <c r="BP257" s="57"/>
      <c r="BQ257" s="57"/>
      <c r="BR257" s="57"/>
      <c r="BS257" s="57"/>
      <c r="BT257" s="57"/>
      <c r="BU257" s="57"/>
      <c r="BV257" s="57"/>
      <c r="BW257" s="57"/>
      <c r="BX257" s="57"/>
      <c r="BY257" s="57"/>
      <c r="BZ257" s="57" t="s">
        <v>410</v>
      </c>
      <c r="CA257" s="57"/>
      <c r="CB257" s="57"/>
      <c r="CC257" s="57"/>
      <c r="CD257" s="57"/>
      <c r="CE257" s="57"/>
      <c r="CF257" s="57"/>
      <c r="CG257" s="57"/>
      <c r="CH257" s="57"/>
      <c r="CI257" s="57"/>
      <c r="CJ257" s="57"/>
      <c r="CK257" s="57"/>
      <c r="CL257" s="57"/>
      <c r="CM257" s="57"/>
      <c r="CN257" s="57"/>
      <c r="CO257" s="57"/>
      <c r="CP257" s="128">
        <f>BD257</f>
        <v>0</v>
      </c>
      <c r="CQ257" s="129"/>
      <c r="CR257" s="129"/>
      <c r="CS257" s="129"/>
      <c r="CT257" s="129"/>
      <c r="CU257" s="129"/>
      <c r="CV257" s="129"/>
      <c r="CW257" s="129"/>
      <c r="CX257" s="129"/>
      <c r="CY257" s="129"/>
      <c r="CZ257" s="129"/>
      <c r="DA257" s="129"/>
      <c r="DB257" s="129"/>
      <c r="DC257" s="129"/>
      <c r="DD257" s="129"/>
      <c r="DE257" s="130"/>
    </row>
    <row r="258" spans="2:109" ht="49.5" customHeight="1" hidden="1">
      <c r="B258" s="50" t="s">
        <v>274</v>
      </c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2"/>
      <c r="AC258" s="122" t="s">
        <v>303</v>
      </c>
      <c r="AD258" s="123"/>
      <c r="AE258" s="123"/>
      <c r="AF258" s="123"/>
      <c r="AG258" s="123"/>
      <c r="AH258" s="124"/>
      <c r="AI258" s="125" t="s">
        <v>275</v>
      </c>
      <c r="AJ258" s="126"/>
      <c r="AK258" s="126"/>
      <c r="AL258" s="126"/>
      <c r="AM258" s="126"/>
      <c r="AN258" s="126"/>
      <c r="AO258" s="126"/>
      <c r="AP258" s="126"/>
      <c r="AQ258" s="126"/>
      <c r="AR258" s="126"/>
      <c r="AS258" s="126"/>
      <c r="AT258" s="126"/>
      <c r="AU258" s="126"/>
      <c r="AV258" s="126"/>
      <c r="AW258" s="126"/>
      <c r="AX258" s="126"/>
      <c r="AY258" s="126"/>
      <c r="AZ258" s="126"/>
      <c r="BA258" s="126"/>
      <c r="BB258" s="126"/>
      <c r="BC258" s="127"/>
      <c r="BD258" s="57"/>
      <c r="BE258" s="57"/>
      <c r="BF258" s="57"/>
      <c r="BG258" s="57"/>
      <c r="BH258" s="57"/>
      <c r="BI258" s="57"/>
      <c r="BJ258" s="57"/>
      <c r="BK258" s="57"/>
      <c r="BL258" s="57"/>
      <c r="BM258" s="57"/>
      <c r="BN258" s="57"/>
      <c r="BO258" s="57"/>
      <c r="BP258" s="57"/>
      <c r="BQ258" s="57"/>
      <c r="BR258" s="57"/>
      <c r="BS258" s="57"/>
      <c r="BT258" s="57"/>
      <c r="BU258" s="57"/>
      <c r="BV258" s="57"/>
      <c r="BW258" s="57"/>
      <c r="BX258" s="57"/>
      <c r="BY258" s="57"/>
      <c r="BZ258" s="57" t="s">
        <v>410</v>
      </c>
      <c r="CA258" s="57"/>
      <c r="CB258" s="57"/>
      <c r="CC258" s="57"/>
      <c r="CD258" s="57"/>
      <c r="CE258" s="57"/>
      <c r="CF258" s="57"/>
      <c r="CG258" s="57"/>
      <c r="CH258" s="57"/>
      <c r="CI258" s="57"/>
      <c r="CJ258" s="57"/>
      <c r="CK258" s="57"/>
      <c r="CL258" s="57"/>
      <c r="CM258" s="57"/>
      <c r="CN258" s="57"/>
      <c r="CO258" s="57"/>
      <c r="CP258" s="128">
        <f>BD258</f>
        <v>0</v>
      </c>
      <c r="CQ258" s="129"/>
      <c r="CR258" s="129"/>
      <c r="CS258" s="129"/>
      <c r="CT258" s="129"/>
      <c r="CU258" s="129"/>
      <c r="CV258" s="129"/>
      <c r="CW258" s="129"/>
      <c r="CX258" s="129"/>
      <c r="CY258" s="129"/>
      <c r="CZ258" s="129"/>
      <c r="DA258" s="129"/>
      <c r="DB258" s="129"/>
      <c r="DC258" s="129"/>
      <c r="DD258" s="129"/>
      <c r="DE258" s="130"/>
    </row>
    <row r="259" spans="2:109" ht="24" customHeight="1" hidden="1">
      <c r="B259" s="50" t="s">
        <v>380</v>
      </c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2"/>
      <c r="AC259" s="122" t="s">
        <v>303</v>
      </c>
      <c r="AD259" s="123"/>
      <c r="AE259" s="123"/>
      <c r="AF259" s="123"/>
      <c r="AG259" s="123"/>
      <c r="AH259" s="124"/>
      <c r="AI259" s="125" t="s">
        <v>583</v>
      </c>
      <c r="AJ259" s="126"/>
      <c r="AK259" s="126"/>
      <c r="AL259" s="126"/>
      <c r="AM259" s="126"/>
      <c r="AN259" s="126"/>
      <c r="AO259" s="126"/>
      <c r="AP259" s="126"/>
      <c r="AQ259" s="126"/>
      <c r="AR259" s="126"/>
      <c r="AS259" s="126"/>
      <c r="AT259" s="126"/>
      <c r="AU259" s="126"/>
      <c r="AV259" s="126"/>
      <c r="AW259" s="126"/>
      <c r="AX259" s="126"/>
      <c r="AY259" s="126"/>
      <c r="AZ259" s="126"/>
      <c r="BA259" s="126"/>
      <c r="BB259" s="126"/>
      <c r="BC259" s="127"/>
      <c r="BD259" s="57" t="s">
        <v>410</v>
      </c>
      <c r="BE259" s="57"/>
      <c r="BF259" s="57"/>
      <c r="BG259" s="57"/>
      <c r="BH259" s="57"/>
      <c r="BI259" s="57"/>
      <c r="BJ259" s="57"/>
      <c r="BK259" s="57"/>
      <c r="BL259" s="57"/>
      <c r="BM259" s="57"/>
      <c r="BN259" s="57"/>
      <c r="BO259" s="57"/>
      <c r="BP259" s="57"/>
      <c r="BQ259" s="57"/>
      <c r="BR259" s="57"/>
      <c r="BS259" s="57"/>
      <c r="BT259" s="57"/>
      <c r="BU259" s="57"/>
      <c r="BV259" s="57"/>
      <c r="BW259" s="57"/>
      <c r="BX259" s="57"/>
      <c r="BY259" s="57"/>
      <c r="BZ259" s="57" t="s">
        <v>410</v>
      </c>
      <c r="CA259" s="57"/>
      <c r="CB259" s="57"/>
      <c r="CC259" s="57"/>
      <c r="CD259" s="57"/>
      <c r="CE259" s="57"/>
      <c r="CF259" s="57"/>
      <c r="CG259" s="57"/>
      <c r="CH259" s="57"/>
      <c r="CI259" s="57"/>
      <c r="CJ259" s="57"/>
      <c r="CK259" s="57"/>
      <c r="CL259" s="57"/>
      <c r="CM259" s="57"/>
      <c r="CN259" s="57"/>
      <c r="CO259" s="57"/>
      <c r="CP259" s="128" t="e">
        <f>BD259-BZ259</f>
        <v>#VALUE!</v>
      </c>
      <c r="CQ259" s="129"/>
      <c r="CR259" s="129"/>
      <c r="CS259" s="129"/>
      <c r="CT259" s="129"/>
      <c r="CU259" s="129"/>
      <c r="CV259" s="129"/>
      <c r="CW259" s="129"/>
      <c r="CX259" s="129"/>
      <c r="CY259" s="129"/>
      <c r="CZ259" s="129"/>
      <c r="DA259" s="129"/>
      <c r="DB259" s="129"/>
      <c r="DC259" s="129"/>
      <c r="DD259" s="129"/>
      <c r="DE259" s="130"/>
    </row>
    <row r="260" spans="2:109" ht="24" customHeight="1" hidden="1">
      <c r="B260" s="50" t="s">
        <v>432</v>
      </c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2"/>
      <c r="AC260" s="122" t="s">
        <v>303</v>
      </c>
      <c r="AD260" s="123"/>
      <c r="AE260" s="123"/>
      <c r="AF260" s="123"/>
      <c r="AG260" s="123"/>
      <c r="AH260" s="124"/>
      <c r="AI260" s="125" t="s">
        <v>584</v>
      </c>
      <c r="AJ260" s="126"/>
      <c r="AK260" s="126"/>
      <c r="AL260" s="126"/>
      <c r="AM260" s="126"/>
      <c r="AN260" s="126"/>
      <c r="AO260" s="126"/>
      <c r="AP260" s="126"/>
      <c r="AQ260" s="126"/>
      <c r="AR260" s="126"/>
      <c r="AS260" s="126"/>
      <c r="AT260" s="126"/>
      <c r="AU260" s="126"/>
      <c r="AV260" s="126"/>
      <c r="AW260" s="126"/>
      <c r="AX260" s="126"/>
      <c r="AY260" s="126"/>
      <c r="AZ260" s="126"/>
      <c r="BA260" s="126"/>
      <c r="BB260" s="126"/>
      <c r="BC260" s="127"/>
      <c r="BD260" s="57" t="s">
        <v>410</v>
      </c>
      <c r="BE260" s="57"/>
      <c r="BF260" s="57"/>
      <c r="BG260" s="57"/>
      <c r="BH260" s="57"/>
      <c r="BI260" s="57"/>
      <c r="BJ260" s="57"/>
      <c r="BK260" s="57"/>
      <c r="BL260" s="57"/>
      <c r="BM260" s="57"/>
      <c r="BN260" s="57"/>
      <c r="BO260" s="57"/>
      <c r="BP260" s="57"/>
      <c r="BQ260" s="57"/>
      <c r="BR260" s="57"/>
      <c r="BS260" s="57"/>
      <c r="BT260" s="57"/>
      <c r="BU260" s="57"/>
      <c r="BV260" s="57"/>
      <c r="BW260" s="57"/>
      <c r="BX260" s="57"/>
      <c r="BY260" s="57"/>
      <c r="BZ260" s="57" t="s">
        <v>410</v>
      </c>
      <c r="CA260" s="57"/>
      <c r="CB260" s="57"/>
      <c r="CC260" s="57"/>
      <c r="CD260" s="57"/>
      <c r="CE260" s="57"/>
      <c r="CF260" s="57"/>
      <c r="CG260" s="57"/>
      <c r="CH260" s="57"/>
      <c r="CI260" s="57"/>
      <c r="CJ260" s="57"/>
      <c r="CK260" s="57"/>
      <c r="CL260" s="57"/>
      <c r="CM260" s="57"/>
      <c r="CN260" s="57"/>
      <c r="CO260" s="57"/>
      <c r="CP260" s="128" t="e">
        <f>BD260-BZ260</f>
        <v>#VALUE!</v>
      </c>
      <c r="CQ260" s="129"/>
      <c r="CR260" s="129"/>
      <c r="CS260" s="129"/>
      <c r="CT260" s="129"/>
      <c r="CU260" s="129"/>
      <c r="CV260" s="129"/>
      <c r="CW260" s="129"/>
      <c r="CX260" s="129"/>
      <c r="CY260" s="129"/>
      <c r="CZ260" s="129"/>
      <c r="DA260" s="129"/>
      <c r="DB260" s="129"/>
      <c r="DC260" s="129"/>
      <c r="DD260" s="129"/>
      <c r="DE260" s="130"/>
    </row>
    <row r="261" spans="2:109" ht="24" customHeight="1" hidden="1">
      <c r="B261" s="50" t="s">
        <v>394</v>
      </c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2"/>
      <c r="AC261" s="122" t="s">
        <v>303</v>
      </c>
      <c r="AD261" s="123"/>
      <c r="AE261" s="123"/>
      <c r="AF261" s="123"/>
      <c r="AG261" s="123"/>
      <c r="AH261" s="124"/>
      <c r="AI261" s="125" t="s">
        <v>585</v>
      </c>
      <c r="AJ261" s="126"/>
      <c r="AK261" s="126"/>
      <c r="AL261" s="126"/>
      <c r="AM261" s="126"/>
      <c r="AN261" s="126"/>
      <c r="AO261" s="126"/>
      <c r="AP261" s="126"/>
      <c r="AQ261" s="126"/>
      <c r="AR261" s="126"/>
      <c r="AS261" s="126"/>
      <c r="AT261" s="126"/>
      <c r="AU261" s="126"/>
      <c r="AV261" s="126"/>
      <c r="AW261" s="126"/>
      <c r="AX261" s="126"/>
      <c r="AY261" s="126"/>
      <c r="AZ261" s="126"/>
      <c r="BA261" s="126"/>
      <c r="BB261" s="126"/>
      <c r="BC261" s="127"/>
      <c r="BD261" s="57" t="s">
        <v>410</v>
      </c>
      <c r="BE261" s="57"/>
      <c r="BF261" s="57"/>
      <c r="BG261" s="57"/>
      <c r="BH261" s="57"/>
      <c r="BI261" s="57"/>
      <c r="BJ261" s="57"/>
      <c r="BK261" s="57"/>
      <c r="BL261" s="57"/>
      <c r="BM261" s="57"/>
      <c r="BN261" s="57"/>
      <c r="BO261" s="57"/>
      <c r="BP261" s="57"/>
      <c r="BQ261" s="57"/>
      <c r="BR261" s="57"/>
      <c r="BS261" s="57"/>
      <c r="BT261" s="57"/>
      <c r="BU261" s="57"/>
      <c r="BV261" s="57"/>
      <c r="BW261" s="57"/>
      <c r="BX261" s="57"/>
      <c r="BY261" s="57"/>
      <c r="BZ261" s="57" t="s">
        <v>410</v>
      </c>
      <c r="CA261" s="57"/>
      <c r="CB261" s="57"/>
      <c r="CC261" s="57"/>
      <c r="CD261" s="57"/>
      <c r="CE261" s="57"/>
      <c r="CF261" s="57"/>
      <c r="CG261" s="57"/>
      <c r="CH261" s="57"/>
      <c r="CI261" s="57"/>
      <c r="CJ261" s="57"/>
      <c r="CK261" s="57"/>
      <c r="CL261" s="57"/>
      <c r="CM261" s="57"/>
      <c r="CN261" s="57"/>
      <c r="CO261" s="57"/>
      <c r="CP261" s="128" t="e">
        <f>BD261-BZ261</f>
        <v>#VALUE!</v>
      </c>
      <c r="CQ261" s="129"/>
      <c r="CR261" s="129"/>
      <c r="CS261" s="129"/>
      <c r="CT261" s="129"/>
      <c r="CU261" s="129"/>
      <c r="CV261" s="129"/>
      <c r="CW261" s="129"/>
      <c r="CX261" s="129"/>
      <c r="CY261" s="129"/>
      <c r="CZ261" s="129"/>
      <c r="DA261" s="129"/>
      <c r="DB261" s="129"/>
      <c r="DC261" s="129"/>
      <c r="DD261" s="129"/>
      <c r="DE261" s="130"/>
    </row>
    <row r="262" spans="2:109" ht="60.75" customHeight="1">
      <c r="B262" s="50" t="s">
        <v>10</v>
      </c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2"/>
      <c r="AC262" s="122" t="s">
        <v>303</v>
      </c>
      <c r="AD262" s="123"/>
      <c r="AE262" s="123"/>
      <c r="AF262" s="123"/>
      <c r="AG262" s="123"/>
      <c r="AH262" s="124"/>
      <c r="AI262" s="125" t="s">
        <v>151</v>
      </c>
      <c r="AJ262" s="126"/>
      <c r="AK262" s="126"/>
      <c r="AL262" s="126"/>
      <c r="AM262" s="126"/>
      <c r="AN262" s="126"/>
      <c r="AO262" s="126"/>
      <c r="AP262" s="126"/>
      <c r="AQ262" s="126"/>
      <c r="AR262" s="126"/>
      <c r="AS262" s="126"/>
      <c r="AT262" s="126"/>
      <c r="AU262" s="126"/>
      <c r="AV262" s="126"/>
      <c r="AW262" s="126"/>
      <c r="AX262" s="126"/>
      <c r="AY262" s="126"/>
      <c r="AZ262" s="126"/>
      <c r="BA262" s="126"/>
      <c r="BB262" s="126"/>
      <c r="BC262" s="127"/>
      <c r="BD262" s="131">
        <f>BD263</f>
        <v>8139200</v>
      </c>
      <c r="BE262" s="132"/>
      <c r="BF262" s="132"/>
      <c r="BG262" s="132"/>
      <c r="BH262" s="132"/>
      <c r="BI262" s="132"/>
      <c r="BJ262" s="132"/>
      <c r="BK262" s="132"/>
      <c r="BL262" s="132"/>
      <c r="BM262" s="132"/>
      <c r="BN262" s="132"/>
      <c r="BO262" s="132"/>
      <c r="BP262" s="132"/>
      <c r="BQ262" s="132"/>
      <c r="BR262" s="132"/>
      <c r="BS262" s="132"/>
      <c r="BT262" s="132"/>
      <c r="BU262" s="132"/>
      <c r="BV262" s="132"/>
      <c r="BW262" s="132"/>
      <c r="BX262" s="132"/>
      <c r="BY262" s="133"/>
      <c r="BZ262" s="131" t="str">
        <f>BZ263</f>
        <v>-</v>
      </c>
      <c r="CA262" s="132"/>
      <c r="CB262" s="132"/>
      <c r="CC262" s="132"/>
      <c r="CD262" s="132"/>
      <c r="CE262" s="132"/>
      <c r="CF262" s="132"/>
      <c r="CG262" s="132"/>
      <c r="CH262" s="132"/>
      <c r="CI262" s="132"/>
      <c r="CJ262" s="132"/>
      <c r="CK262" s="132"/>
      <c r="CL262" s="132"/>
      <c r="CM262" s="132"/>
      <c r="CN262" s="132"/>
      <c r="CO262" s="133"/>
      <c r="CP262" s="128">
        <f>BD262</f>
        <v>8139200</v>
      </c>
      <c r="CQ262" s="129"/>
      <c r="CR262" s="129"/>
      <c r="CS262" s="129"/>
      <c r="CT262" s="129"/>
      <c r="CU262" s="129"/>
      <c r="CV262" s="129"/>
      <c r="CW262" s="129"/>
      <c r="CX262" s="129"/>
      <c r="CY262" s="129"/>
      <c r="CZ262" s="129"/>
      <c r="DA262" s="129"/>
      <c r="DB262" s="129"/>
      <c r="DC262" s="129"/>
      <c r="DD262" s="129"/>
      <c r="DE262" s="130"/>
    </row>
    <row r="263" spans="2:109" ht="33.75" customHeight="1">
      <c r="B263" s="50" t="s">
        <v>622</v>
      </c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2"/>
      <c r="AC263" s="122" t="s">
        <v>303</v>
      </c>
      <c r="AD263" s="123"/>
      <c r="AE263" s="123"/>
      <c r="AF263" s="123"/>
      <c r="AG263" s="123"/>
      <c r="AH263" s="124"/>
      <c r="AI263" s="125" t="s">
        <v>152</v>
      </c>
      <c r="AJ263" s="126"/>
      <c r="AK263" s="126"/>
      <c r="AL263" s="126"/>
      <c r="AM263" s="126"/>
      <c r="AN263" s="126"/>
      <c r="AO263" s="126"/>
      <c r="AP263" s="126"/>
      <c r="AQ263" s="126"/>
      <c r="AR263" s="126"/>
      <c r="AS263" s="126"/>
      <c r="AT263" s="126"/>
      <c r="AU263" s="126"/>
      <c r="AV263" s="126"/>
      <c r="AW263" s="126"/>
      <c r="AX263" s="126"/>
      <c r="AY263" s="126"/>
      <c r="AZ263" s="126"/>
      <c r="BA263" s="126"/>
      <c r="BB263" s="126"/>
      <c r="BC263" s="127"/>
      <c r="BD263" s="131">
        <f>BD264+BD278</f>
        <v>8139200</v>
      </c>
      <c r="BE263" s="132"/>
      <c r="BF263" s="132"/>
      <c r="BG263" s="132"/>
      <c r="BH263" s="132"/>
      <c r="BI263" s="132"/>
      <c r="BJ263" s="132"/>
      <c r="BK263" s="132"/>
      <c r="BL263" s="132"/>
      <c r="BM263" s="132"/>
      <c r="BN263" s="132"/>
      <c r="BO263" s="132"/>
      <c r="BP263" s="132"/>
      <c r="BQ263" s="132"/>
      <c r="BR263" s="132"/>
      <c r="BS263" s="132"/>
      <c r="BT263" s="132"/>
      <c r="BU263" s="132"/>
      <c r="BV263" s="132"/>
      <c r="BW263" s="132"/>
      <c r="BX263" s="132"/>
      <c r="BY263" s="133"/>
      <c r="BZ263" s="131" t="s">
        <v>410</v>
      </c>
      <c r="CA263" s="132"/>
      <c r="CB263" s="132"/>
      <c r="CC263" s="132"/>
      <c r="CD263" s="132"/>
      <c r="CE263" s="132"/>
      <c r="CF263" s="132"/>
      <c r="CG263" s="132"/>
      <c r="CH263" s="132"/>
      <c r="CI263" s="132"/>
      <c r="CJ263" s="132"/>
      <c r="CK263" s="132"/>
      <c r="CL263" s="132"/>
      <c r="CM263" s="132"/>
      <c r="CN263" s="132"/>
      <c r="CO263" s="133"/>
      <c r="CP263" s="128">
        <f>BD263</f>
        <v>8139200</v>
      </c>
      <c r="CQ263" s="129"/>
      <c r="CR263" s="129"/>
      <c r="CS263" s="129"/>
      <c r="CT263" s="129"/>
      <c r="CU263" s="129"/>
      <c r="CV263" s="129"/>
      <c r="CW263" s="129"/>
      <c r="CX263" s="129"/>
      <c r="CY263" s="129"/>
      <c r="CZ263" s="129"/>
      <c r="DA263" s="129"/>
      <c r="DB263" s="129"/>
      <c r="DC263" s="129"/>
      <c r="DD263" s="129"/>
      <c r="DE263" s="130"/>
    </row>
    <row r="264" spans="2:109" ht="159" customHeight="1">
      <c r="B264" s="50" t="s">
        <v>235</v>
      </c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2"/>
      <c r="AC264" s="122" t="s">
        <v>303</v>
      </c>
      <c r="AD264" s="123"/>
      <c r="AE264" s="123"/>
      <c r="AF264" s="123"/>
      <c r="AG264" s="123"/>
      <c r="AH264" s="124"/>
      <c r="AI264" s="125" t="s">
        <v>153</v>
      </c>
      <c r="AJ264" s="126"/>
      <c r="AK264" s="126"/>
      <c r="AL264" s="126"/>
      <c r="AM264" s="126"/>
      <c r="AN264" s="126"/>
      <c r="AO264" s="126"/>
      <c r="AP264" s="126"/>
      <c r="AQ264" s="126"/>
      <c r="AR264" s="126"/>
      <c r="AS264" s="126"/>
      <c r="AT264" s="126"/>
      <c r="AU264" s="126"/>
      <c r="AV264" s="126"/>
      <c r="AW264" s="126"/>
      <c r="AX264" s="126"/>
      <c r="AY264" s="126"/>
      <c r="AZ264" s="126"/>
      <c r="BA264" s="126"/>
      <c r="BB264" s="126"/>
      <c r="BC264" s="127"/>
      <c r="BD264" s="131">
        <f>BD271+BD268</f>
        <v>610500</v>
      </c>
      <c r="BE264" s="132"/>
      <c r="BF264" s="132"/>
      <c r="BG264" s="132"/>
      <c r="BH264" s="132"/>
      <c r="BI264" s="132"/>
      <c r="BJ264" s="132"/>
      <c r="BK264" s="132"/>
      <c r="BL264" s="132"/>
      <c r="BM264" s="132"/>
      <c r="BN264" s="132"/>
      <c r="BO264" s="132"/>
      <c r="BP264" s="132"/>
      <c r="BQ264" s="132"/>
      <c r="BR264" s="132"/>
      <c r="BS264" s="132"/>
      <c r="BT264" s="132"/>
      <c r="BU264" s="132"/>
      <c r="BV264" s="132"/>
      <c r="BW264" s="132"/>
      <c r="BX264" s="132"/>
      <c r="BY264" s="133"/>
      <c r="BZ264" s="131" t="str">
        <f>BZ271</f>
        <v>-</v>
      </c>
      <c r="CA264" s="132"/>
      <c r="CB264" s="132"/>
      <c r="CC264" s="132"/>
      <c r="CD264" s="132"/>
      <c r="CE264" s="132"/>
      <c r="CF264" s="132"/>
      <c r="CG264" s="132"/>
      <c r="CH264" s="132"/>
      <c r="CI264" s="132"/>
      <c r="CJ264" s="132"/>
      <c r="CK264" s="132"/>
      <c r="CL264" s="132"/>
      <c r="CM264" s="132"/>
      <c r="CN264" s="132"/>
      <c r="CO264" s="133"/>
      <c r="CP264" s="128">
        <f>BD264</f>
        <v>610500</v>
      </c>
      <c r="CQ264" s="129"/>
      <c r="CR264" s="129"/>
      <c r="CS264" s="129"/>
      <c r="CT264" s="129"/>
      <c r="CU264" s="129"/>
      <c r="CV264" s="129"/>
      <c r="CW264" s="129"/>
      <c r="CX264" s="129"/>
      <c r="CY264" s="129"/>
      <c r="CZ264" s="129"/>
      <c r="DA264" s="129"/>
      <c r="DB264" s="129"/>
      <c r="DC264" s="129"/>
      <c r="DD264" s="129"/>
      <c r="DE264" s="130"/>
    </row>
    <row r="265" spans="2:109" ht="59.25" customHeight="1" hidden="1">
      <c r="B265" s="50" t="s">
        <v>598</v>
      </c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2"/>
      <c r="AC265" s="122" t="s">
        <v>303</v>
      </c>
      <c r="AD265" s="123"/>
      <c r="AE265" s="123"/>
      <c r="AF265" s="123"/>
      <c r="AG265" s="123"/>
      <c r="AH265" s="124"/>
      <c r="AI265" s="125" t="s">
        <v>641</v>
      </c>
      <c r="AJ265" s="126"/>
      <c r="AK265" s="126"/>
      <c r="AL265" s="126"/>
      <c r="AM265" s="126"/>
      <c r="AN265" s="126"/>
      <c r="AO265" s="126"/>
      <c r="AP265" s="126"/>
      <c r="AQ265" s="126"/>
      <c r="AR265" s="126"/>
      <c r="AS265" s="126"/>
      <c r="AT265" s="126"/>
      <c r="AU265" s="126"/>
      <c r="AV265" s="126"/>
      <c r="AW265" s="126"/>
      <c r="AX265" s="126"/>
      <c r="AY265" s="126"/>
      <c r="AZ265" s="126"/>
      <c r="BA265" s="126"/>
      <c r="BB265" s="126"/>
      <c r="BC265" s="127"/>
      <c r="BD265" s="131" t="s">
        <v>410</v>
      </c>
      <c r="BE265" s="132"/>
      <c r="BF265" s="132"/>
      <c r="BG265" s="132"/>
      <c r="BH265" s="132"/>
      <c r="BI265" s="132"/>
      <c r="BJ265" s="132"/>
      <c r="BK265" s="132"/>
      <c r="BL265" s="132"/>
      <c r="BM265" s="132"/>
      <c r="BN265" s="132"/>
      <c r="BO265" s="132"/>
      <c r="BP265" s="132"/>
      <c r="BQ265" s="132"/>
      <c r="BR265" s="132"/>
      <c r="BS265" s="132"/>
      <c r="BT265" s="132"/>
      <c r="BU265" s="132"/>
      <c r="BV265" s="132"/>
      <c r="BW265" s="132"/>
      <c r="BX265" s="132"/>
      <c r="BY265" s="133"/>
      <c r="BZ265" s="131" t="str">
        <f>BZ266</f>
        <v>-</v>
      </c>
      <c r="CA265" s="132"/>
      <c r="CB265" s="132"/>
      <c r="CC265" s="132"/>
      <c r="CD265" s="132"/>
      <c r="CE265" s="132"/>
      <c r="CF265" s="132"/>
      <c r="CG265" s="132"/>
      <c r="CH265" s="132"/>
      <c r="CI265" s="132"/>
      <c r="CJ265" s="132"/>
      <c r="CK265" s="132"/>
      <c r="CL265" s="132"/>
      <c r="CM265" s="132"/>
      <c r="CN265" s="132"/>
      <c r="CO265" s="133"/>
      <c r="CP265" s="128" t="e">
        <f aca="true" t="shared" si="16" ref="CP265:CP270">BD265-BZ265</f>
        <v>#VALUE!</v>
      </c>
      <c r="CQ265" s="129"/>
      <c r="CR265" s="129"/>
      <c r="CS265" s="129"/>
      <c r="CT265" s="129"/>
      <c r="CU265" s="129"/>
      <c r="CV265" s="129"/>
      <c r="CW265" s="129"/>
      <c r="CX265" s="129"/>
      <c r="CY265" s="129"/>
      <c r="CZ265" s="129"/>
      <c r="DA265" s="129"/>
      <c r="DB265" s="129"/>
      <c r="DC265" s="129"/>
      <c r="DD265" s="129"/>
      <c r="DE265" s="130"/>
    </row>
    <row r="266" spans="2:109" ht="18" customHeight="1" hidden="1">
      <c r="B266" s="50" t="s">
        <v>431</v>
      </c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2"/>
      <c r="AC266" s="122" t="s">
        <v>303</v>
      </c>
      <c r="AD266" s="123"/>
      <c r="AE266" s="123"/>
      <c r="AF266" s="123"/>
      <c r="AG266" s="123"/>
      <c r="AH266" s="124"/>
      <c r="AI266" s="125" t="s">
        <v>640</v>
      </c>
      <c r="AJ266" s="126"/>
      <c r="AK266" s="126"/>
      <c r="AL266" s="126"/>
      <c r="AM266" s="126"/>
      <c r="AN266" s="126"/>
      <c r="AO266" s="126"/>
      <c r="AP266" s="126"/>
      <c r="AQ266" s="126"/>
      <c r="AR266" s="126"/>
      <c r="AS266" s="126"/>
      <c r="AT266" s="126"/>
      <c r="AU266" s="126"/>
      <c r="AV266" s="126"/>
      <c r="AW266" s="126"/>
      <c r="AX266" s="126"/>
      <c r="AY266" s="126"/>
      <c r="AZ266" s="126"/>
      <c r="BA266" s="126"/>
      <c r="BB266" s="126"/>
      <c r="BC266" s="127"/>
      <c r="BD266" s="131"/>
      <c r="BE266" s="132"/>
      <c r="BF266" s="132"/>
      <c r="BG266" s="132"/>
      <c r="BH266" s="132"/>
      <c r="BI266" s="132"/>
      <c r="BJ266" s="132"/>
      <c r="BK266" s="132"/>
      <c r="BL266" s="132"/>
      <c r="BM266" s="132"/>
      <c r="BN266" s="132"/>
      <c r="BO266" s="132"/>
      <c r="BP266" s="132"/>
      <c r="BQ266" s="132"/>
      <c r="BR266" s="132"/>
      <c r="BS266" s="132"/>
      <c r="BT266" s="132"/>
      <c r="BU266" s="132"/>
      <c r="BV266" s="132"/>
      <c r="BW266" s="132"/>
      <c r="BX266" s="132"/>
      <c r="BY266" s="133"/>
      <c r="BZ266" s="131" t="str">
        <f>BZ267</f>
        <v>-</v>
      </c>
      <c r="CA266" s="132"/>
      <c r="CB266" s="132"/>
      <c r="CC266" s="132"/>
      <c r="CD266" s="132"/>
      <c r="CE266" s="132"/>
      <c r="CF266" s="132"/>
      <c r="CG266" s="132"/>
      <c r="CH266" s="132"/>
      <c r="CI266" s="132"/>
      <c r="CJ266" s="132"/>
      <c r="CK266" s="132"/>
      <c r="CL266" s="132"/>
      <c r="CM266" s="132"/>
      <c r="CN266" s="132"/>
      <c r="CO266" s="133"/>
      <c r="CP266" s="128" t="e">
        <f t="shared" si="16"/>
        <v>#VALUE!</v>
      </c>
      <c r="CQ266" s="129"/>
      <c r="CR266" s="129"/>
      <c r="CS266" s="129"/>
      <c r="CT266" s="129"/>
      <c r="CU266" s="129"/>
      <c r="CV266" s="129"/>
      <c r="CW266" s="129"/>
      <c r="CX266" s="129"/>
      <c r="CY266" s="129"/>
      <c r="CZ266" s="129"/>
      <c r="DA266" s="129"/>
      <c r="DB266" s="129"/>
      <c r="DC266" s="129"/>
      <c r="DD266" s="129"/>
      <c r="DE266" s="130"/>
    </row>
    <row r="267" spans="2:109" ht="24.75" customHeight="1" hidden="1">
      <c r="B267" s="50" t="s">
        <v>432</v>
      </c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2"/>
      <c r="AC267" s="122" t="s">
        <v>303</v>
      </c>
      <c r="AD267" s="123"/>
      <c r="AE267" s="123"/>
      <c r="AF267" s="123"/>
      <c r="AG267" s="123"/>
      <c r="AH267" s="124"/>
      <c r="AI267" s="125" t="s">
        <v>627</v>
      </c>
      <c r="AJ267" s="126"/>
      <c r="AK267" s="126"/>
      <c r="AL267" s="126"/>
      <c r="AM267" s="126"/>
      <c r="AN267" s="126"/>
      <c r="AO267" s="126"/>
      <c r="AP267" s="126"/>
      <c r="AQ267" s="126"/>
      <c r="AR267" s="126"/>
      <c r="AS267" s="126"/>
      <c r="AT267" s="126"/>
      <c r="AU267" s="126"/>
      <c r="AV267" s="126"/>
      <c r="AW267" s="126"/>
      <c r="AX267" s="126"/>
      <c r="AY267" s="126"/>
      <c r="AZ267" s="126"/>
      <c r="BA267" s="126"/>
      <c r="BB267" s="126"/>
      <c r="BC267" s="127"/>
      <c r="BD267" s="131"/>
      <c r="BE267" s="132"/>
      <c r="BF267" s="132"/>
      <c r="BG267" s="132"/>
      <c r="BH267" s="132"/>
      <c r="BI267" s="132"/>
      <c r="BJ267" s="132"/>
      <c r="BK267" s="132"/>
      <c r="BL267" s="132"/>
      <c r="BM267" s="132"/>
      <c r="BN267" s="132"/>
      <c r="BO267" s="132"/>
      <c r="BP267" s="132"/>
      <c r="BQ267" s="132"/>
      <c r="BR267" s="132"/>
      <c r="BS267" s="132"/>
      <c r="BT267" s="132"/>
      <c r="BU267" s="132"/>
      <c r="BV267" s="132"/>
      <c r="BW267" s="132"/>
      <c r="BX267" s="132"/>
      <c r="BY267" s="133"/>
      <c r="BZ267" s="131" t="s">
        <v>410</v>
      </c>
      <c r="CA267" s="132"/>
      <c r="CB267" s="132"/>
      <c r="CC267" s="132"/>
      <c r="CD267" s="132"/>
      <c r="CE267" s="132"/>
      <c r="CF267" s="132"/>
      <c r="CG267" s="132"/>
      <c r="CH267" s="132"/>
      <c r="CI267" s="132"/>
      <c r="CJ267" s="132"/>
      <c r="CK267" s="132"/>
      <c r="CL267" s="132"/>
      <c r="CM267" s="132"/>
      <c r="CN267" s="132"/>
      <c r="CO267" s="133"/>
      <c r="CP267" s="128" t="e">
        <f t="shared" si="16"/>
        <v>#VALUE!</v>
      </c>
      <c r="CQ267" s="129"/>
      <c r="CR267" s="129"/>
      <c r="CS267" s="129"/>
      <c r="CT267" s="129"/>
      <c r="CU267" s="129"/>
      <c r="CV267" s="129"/>
      <c r="CW267" s="129"/>
      <c r="CX267" s="129"/>
      <c r="CY267" s="129"/>
      <c r="CZ267" s="129"/>
      <c r="DA267" s="129"/>
      <c r="DB267" s="129"/>
      <c r="DC267" s="129"/>
      <c r="DD267" s="129"/>
      <c r="DE267" s="130"/>
    </row>
    <row r="268" spans="2:109" ht="57" customHeight="1" hidden="1">
      <c r="B268" s="50" t="s">
        <v>269</v>
      </c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2"/>
      <c r="AC268" s="122" t="s">
        <v>303</v>
      </c>
      <c r="AD268" s="123"/>
      <c r="AE268" s="123"/>
      <c r="AF268" s="123"/>
      <c r="AG268" s="123"/>
      <c r="AH268" s="124"/>
      <c r="AI268" s="125" t="s">
        <v>641</v>
      </c>
      <c r="AJ268" s="126"/>
      <c r="AK268" s="126"/>
      <c r="AL268" s="126"/>
      <c r="AM268" s="126"/>
      <c r="AN268" s="126"/>
      <c r="AO268" s="126"/>
      <c r="AP268" s="126"/>
      <c r="AQ268" s="126"/>
      <c r="AR268" s="126"/>
      <c r="AS268" s="126"/>
      <c r="AT268" s="126"/>
      <c r="AU268" s="126"/>
      <c r="AV268" s="126"/>
      <c r="AW268" s="126"/>
      <c r="AX268" s="126"/>
      <c r="AY268" s="126"/>
      <c r="AZ268" s="126"/>
      <c r="BA268" s="126"/>
      <c r="BB268" s="126"/>
      <c r="BC268" s="127"/>
      <c r="BD268" s="131">
        <f>BD269</f>
        <v>0</v>
      </c>
      <c r="BE268" s="132"/>
      <c r="BF268" s="132"/>
      <c r="BG268" s="132"/>
      <c r="BH268" s="132"/>
      <c r="BI268" s="132"/>
      <c r="BJ268" s="132"/>
      <c r="BK268" s="132"/>
      <c r="BL268" s="132"/>
      <c r="BM268" s="132"/>
      <c r="BN268" s="132"/>
      <c r="BO268" s="132"/>
      <c r="BP268" s="132"/>
      <c r="BQ268" s="132"/>
      <c r="BR268" s="132"/>
      <c r="BS268" s="132"/>
      <c r="BT268" s="132"/>
      <c r="BU268" s="132"/>
      <c r="BV268" s="132"/>
      <c r="BW268" s="132"/>
      <c r="BX268" s="132"/>
      <c r="BY268" s="133"/>
      <c r="BZ268" s="131"/>
      <c r="CA268" s="132"/>
      <c r="CB268" s="132"/>
      <c r="CC268" s="132"/>
      <c r="CD268" s="132"/>
      <c r="CE268" s="132"/>
      <c r="CF268" s="132"/>
      <c r="CG268" s="132"/>
      <c r="CH268" s="132"/>
      <c r="CI268" s="132"/>
      <c r="CJ268" s="132"/>
      <c r="CK268" s="132"/>
      <c r="CL268" s="132"/>
      <c r="CM268" s="132"/>
      <c r="CN268" s="132"/>
      <c r="CO268" s="133"/>
      <c r="CP268" s="128">
        <f t="shared" si="16"/>
        <v>0</v>
      </c>
      <c r="CQ268" s="129"/>
      <c r="CR268" s="129"/>
      <c r="CS268" s="129"/>
      <c r="CT268" s="129"/>
      <c r="CU268" s="129"/>
      <c r="CV268" s="129"/>
      <c r="CW268" s="129"/>
      <c r="CX268" s="129"/>
      <c r="CY268" s="129"/>
      <c r="CZ268" s="129"/>
      <c r="DA268" s="129"/>
      <c r="DB268" s="129"/>
      <c r="DC268" s="129"/>
      <c r="DD268" s="129"/>
      <c r="DE268" s="130"/>
    </row>
    <row r="269" spans="2:109" ht="18" customHeight="1" hidden="1">
      <c r="B269" s="50" t="s">
        <v>431</v>
      </c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2"/>
      <c r="AC269" s="122" t="s">
        <v>303</v>
      </c>
      <c r="AD269" s="123"/>
      <c r="AE269" s="123"/>
      <c r="AF269" s="123"/>
      <c r="AG269" s="123"/>
      <c r="AH269" s="124"/>
      <c r="AI269" s="125" t="s">
        <v>640</v>
      </c>
      <c r="AJ269" s="126"/>
      <c r="AK269" s="126"/>
      <c r="AL269" s="126"/>
      <c r="AM269" s="126"/>
      <c r="AN269" s="126"/>
      <c r="AO269" s="126"/>
      <c r="AP269" s="126"/>
      <c r="AQ269" s="126"/>
      <c r="AR269" s="126"/>
      <c r="AS269" s="126"/>
      <c r="AT269" s="126"/>
      <c r="AU269" s="126"/>
      <c r="AV269" s="126"/>
      <c r="AW269" s="126"/>
      <c r="AX269" s="126"/>
      <c r="AY269" s="126"/>
      <c r="AZ269" s="126"/>
      <c r="BA269" s="126"/>
      <c r="BB269" s="126"/>
      <c r="BC269" s="127"/>
      <c r="BD269" s="131">
        <f>BD270</f>
        <v>0</v>
      </c>
      <c r="BE269" s="132"/>
      <c r="BF269" s="132"/>
      <c r="BG269" s="132"/>
      <c r="BH269" s="132"/>
      <c r="BI269" s="132"/>
      <c r="BJ269" s="132"/>
      <c r="BK269" s="132"/>
      <c r="BL269" s="132"/>
      <c r="BM269" s="132"/>
      <c r="BN269" s="132"/>
      <c r="BO269" s="132"/>
      <c r="BP269" s="132"/>
      <c r="BQ269" s="132"/>
      <c r="BR269" s="132"/>
      <c r="BS269" s="132"/>
      <c r="BT269" s="132"/>
      <c r="BU269" s="132"/>
      <c r="BV269" s="132"/>
      <c r="BW269" s="132"/>
      <c r="BX269" s="132"/>
      <c r="BY269" s="133"/>
      <c r="BZ269" s="131"/>
      <c r="CA269" s="132"/>
      <c r="CB269" s="132"/>
      <c r="CC269" s="132"/>
      <c r="CD269" s="132"/>
      <c r="CE269" s="132"/>
      <c r="CF269" s="132"/>
      <c r="CG269" s="132"/>
      <c r="CH269" s="132"/>
      <c r="CI269" s="132"/>
      <c r="CJ269" s="132"/>
      <c r="CK269" s="132"/>
      <c r="CL269" s="132"/>
      <c r="CM269" s="132"/>
      <c r="CN269" s="132"/>
      <c r="CO269" s="133"/>
      <c r="CP269" s="128">
        <f t="shared" si="16"/>
        <v>0</v>
      </c>
      <c r="CQ269" s="129"/>
      <c r="CR269" s="129"/>
      <c r="CS269" s="129"/>
      <c r="CT269" s="129"/>
      <c r="CU269" s="129"/>
      <c r="CV269" s="129"/>
      <c r="CW269" s="129"/>
      <c r="CX269" s="129"/>
      <c r="CY269" s="129"/>
      <c r="CZ269" s="129"/>
      <c r="DA269" s="129"/>
      <c r="DB269" s="129"/>
      <c r="DC269" s="129"/>
      <c r="DD269" s="129"/>
      <c r="DE269" s="130"/>
    </row>
    <row r="270" spans="2:109" ht="24.75" customHeight="1" hidden="1">
      <c r="B270" s="50" t="s">
        <v>432</v>
      </c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2"/>
      <c r="AC270" s="122" t="s">
        <v>303</v>
      </c>
      <c r="AD270" s="123"/>
      <c r="AE270" s="123"/>
      <c r="AF270" s="123"/>
      <c r="AG270" s="123"/>
      <c r="AH270" s="124"/>
      <c r="AI270" s="125" t="s">
        <v>627</v>
      </c>
      <c r="AJ270" s="126"/>
      <c r="AK270" s="126"/>
      <c r="AL270" s="126"/>
      <c r="AM270" s="126"/>
      <c r="AN270" s="126"/>
      <c r="AO270" s="126"/>
      <c r="AP270" s="126"/>
      <c r="AQ270" s="126"/>
      <c r="AR270" s="126"/>
      <c r="AS270" s="126"/>
      <c r="AT270" s="126"/>
      <c r="AU270" s="126"/>
      <c r="AV270" s="126"/>
      <c r="AW270" s="126"/>
      <c r="AX270" s="126"/>
      <c r="AY270" s="126"/>
      <c r="AZ270" s="126"/>
      <c r="BA270" s="126"/>
      <c r="BB270" s="126"/>
      <c r="BC270" s="127"/>
      <c r="BD270" s="131"/>
      <c r="BE270" s="132"/>
      <c r="BF270" s="132"/>
      <c r="BG270" s="132"/>
      <c r="BH270" s="132"/>
      <c r="BI270" s="132"/>
      <c r="BJ270" s="132"/>
      <c r="BK270" s="132"/>
      <c r="BL270" s="132"/>
      <c r="BM270" s="132"/>
      <c r="BN270" s="132"/>
      <c r="BO270" s="132"/>
      <c r="BP270" s="132"/>
      <c r="BQ270" s="132"/>
      <c r="BR270" s="132"/>
      <c r="BS270" s="132"/>
      <c r="BT270" s="132"/>
      <c r="BU270" s="132"/>
      <c r="BV270" s="132"/>
      <c r="BW270" s="132"/>
      <c r="BX270" s="132"/>
      <c r="BY270" s="133"/>
      <c r="BZ270" s="131"/>
      <c r="CA270" s="132"/>
      <c r="CB270" s="132"/>
      <c r="CC270" s="132"/>
      <c r="CD270" s="132"/>
      <c r="CE270" s="132"/>
      <c r="CF270" s="132"/>
      <c r="CG270" s="132"/>
      <c r="CH270" s="132"/>
      <c r="CI270" s="132"/>
      <c r="CJ270" s="132"/>
      <c r="CK270" s="132"/>
      <c r="CL270" s="132"/>
      <c r="CM270" s="132"/>
      <c r="CN270" s="132"/>
      <c r="CO270" s="133"/>
      <c r="CP270" s="128">
        <f t="shared" si="16"/>
        <v>0</v>
      </c>
      <c r="CQ270" s="129"/>
      <c r="CR270" s="129"/>
      <c r="CS270" s="129"/>
      <c r="CT270" s="129"/>
      <c r="CU270" s="129"/>
      <c r="CV270" s="129"/>
      <c r="CW270" s="129"/>
      <c r="CX270" s="129"/>
      <c r="CY270" s="129"/>
      <c r="CZ270" s="129"/>
      <c r="DA270" s="129"/>
      <c r="DB270" s="129"/>
      <c r="DC270" s="129"/>
      <c r="DD270" s="129"/>
      <c r="DE270" s="130"/>
    </row>
    <row r="271" spans="2:109" ht="33.75" customHeight="1">
      <c r="B271" s="50" t="s">
        <v>155</v>
      </c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2"/>
      <c r="AC271" s="122" t="s">
        <v>303</v>
      </c>
      <c r="AD271" s="123"/>
      <c r="AE271" s="123"/>
      <c r="AF271" s="123"/>
      <c r="AG271" s="123"/>
      <c r="AH271" s="124"/>
      <c r="AI271" s="125" t="s">
        <v>154</v>
      </c>
      <c r="AJ271" s="126"/>
      <c r="AK271" s="126"/>
      <c r="AL271" s="126"/>
      <c r="AM271" s="126"/>
      <c r="AN271" s="126"/>
      <c r="AO271" s="126"/>
      <c r="AP271" s="126"/>
      <c r="AQ271" s="126"/>
      <c r="AR271" s="126"/>
      <c r="AS271" s="126"/>
      <c r="AT271" s="126"/>
      <c r="AU271" s="126"/>
      <c r="AV271" s="126"/>
      <c r="AW271" s="126"/>
      <c r="AX271" s="126"/>
      <c r="AY271" s="126"/>
      <c r="AZ271" s="126"/>
      <c r="BA271" s="126"/>
      <c r="BB271" s="126"/>
      <c r="BC271" s="127"/>
      <c r="BD271" s="131">
        <f>BD272</f>
        <v>610500</v>
      </c>
      <c r="BE271" s="132"/>
      <c r="BF271" s="132"/>
      <c r="BG271" s="132"/>
      <c r="BH271" s="132"/>
      <c r="BI271" s="132"/>
      <c r="BJ271" s="132"/>
      <c r="BK271" s="132"/>
      <c r="BL271" s="132"/>
      <c r="BM271" s="132"/>
      <c r="BN271" s="132"/>
      <c r="BO271" s="132"/>
      <c r="BP271" s="132"/>
      <c r="BQ271" s="132"/>
      <c r="BR271" s="132"/>
      <c r="BS271" s="132"/>
      <c r="BT271" s="132"/>
      <c r="BU271" s="132"/>
      <c r="BV271" s="132"/>
      <c r="BW271" s="132"/>
      <c r="BX271" s="132"/>
      <c r="BY271" s="133"/>
      <c r="BZ271" s="131" t="str">
        <f>BZ272</f>
        <v>-</v>
      </c>
      <c r="CA271" s="132"/>
      <c r="CB271" s="132"/>
      <c r="CC271" s="132"/>
      <c r="CD271" s="132"/>
      <c r="CE271" s="132"/>
      <c r="CF271" s="132"/>
      <c r="CG271" s="132"/>
      <c r="CH271" s="132"/>
      <c r="CI271" s="132"/>
      <c r="CJ271" s="132"/>
      <c r="CK271" s="132"/>
      <c r="CL271" s="132"/>
      <c r="CM271" s="132"/>
      <c r="CN271" s="132"/>
      <c r="CO271" s="133"/>
      <c r="CP271" s="128">
        <f>BD271</f>
        <v>610500</v>
      </c>
      <c r="CQ271" s="129"/>
      <c r="CR271" s="129"/>
      <c r="CS271" s="129"/>
      <c r="CT271" s="129"/>
      <c r="CU271" s="129"/>
      <c r="CV271" s="129"/>
      <c r="CW271" s="129"/>
      <c r="CX271" s="129"/>
      <c r="CY271" s="129"/>
      <c r="CZ271" s="129"/>
      <c r="DA271" s="129"/>
      <c r="DB271" s="129"/>
      <c r="DC271" s="129"/>
      <c r="DD271" s="129"/>
      <c r="DE271" s="130"/>
    </row>
    <row r="272" spans="2:109" ht="18" customHeight="1">
      <c r="B272" s="50" t="s">
        <v>157</v>
      </c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2"/>
      <c r="AC272" s="122" t="s">
        <v>303</v>
      </c>
      <c r="AD272" s="123"/>
      <c r="AE272" s="123"/>
      <c r="AF272" s="123"/>
      <c r="AG272" s="123"/>
      <c r="AH272" s="124"/>
      <c r="AI272" s="125" t="s">
        <v>156</v>
      </c>
      <c r="AJ272" s="126"/>
      <c r="AK272" s="126"/>
      <c r="AL272" s="126"/>
      <c r="AM272" s="126"/>
      <c r="AN272" s="126"/>
      <c r="AO272" s="126"/>
      <c r="AP272" s="126"/>
      <c r="AQ272" s="126"/>
      <c r="AR272" s="126"/>
      <c r="AS272" s="126"/>
      <c r="AT272" s="126"/>
      <c r="AU272" s="126"/>
      <c r="AV272" s="126"/>
      <c r="AW272" s="126"/>
      <c r="AX272" s="126"/>
      <c r="AY272" s="126"/>
      <c r="AZ272" s="126"/>
      <c r="BA272" s="126"/>
      <c r="BB272" s="126"/>
      <c r="BC272" s="127"/>
      <c r="BD272" s="131">
        <f>BD273</f>
        <v>610500</v>
      </c>
      <c r="BE272" s="132"/>
      <c r="BF272" s="132"/>
      <c r="BG272" s="132"/>
      <c r="BH272" s="132"/>
      <c r="BI272" s="132"/>
      <c r="BJ272" s="132"/>
      <c r="BK272" s="132"/>
      <c r="BL272" s="132"/>
      <c r="BM272" s="132"/>
      <c r="BN272" s="132"/>
      <c r="BO272" s="132"/>
      <c r="BP272" s="132"/>
      <c r="BQ272" s="132"/>
      <c r="BR272" s="132"/>
      <c r="BS272" s="132"/>
      <c r="BT272" s="132"/>
      <c r="BU272" s="132"/>
      <c r="BV272" s="132"/>
      <c r="BW272" s="132"/>
      <c r="BX272" s="132"/>
      <c r="BY272" s="133"/>
      <c r="BZ272" s="131" t="str">
        <f>BZ273</f>
        <v>-</v>
      </c>
      <c r="CA272" s="132"/>
      <c r="CB272" s="132"/>
      <c r="CC272" s="132"/>
      <c r="CD272" s="132"/>
      <c r="CE272" s="132"/>
      <c r="CF272" s="132"/>
      <c r="CG272" s="132"/>
      <c r="CH272" s="132"/>
      <c r="CI272" s="132"/>
      <c r="CJ272" s="132"/>
      <c r="CK272" s="132"/>
      <c r="CL272" s="132"/>
      <c r="CM272" s="132"/>
      <c r="CN272" s="132"/>
      <c r="CO272" s="133"/>
      <c r="CP272" s="128">
        <f>BD272</f>
        <v>610500</v>
      </c>
      <c r="CQ272" s="129"/>
      <c r="CR272" s="129"/>
      <c r="CS272" s="129"/>
      <c r="CT272" s="129"/>
      <c r="CU272" s="129"/>
      <c r="CV272" s="129"/>
      <c r="CW272" s="129"/>
      <c r="CX272" s="129"/>
      <c r="CY272" s="129"/>
      <c r="CZ272" s="129"/>
      <c r="DA272" s="129"/>
      <c r="DB272" s="129"/>
      <c r="DC272" s="129"/>
      <c r="DD272" s="129"/>
      <c r="DE272" s="130"/>
    </row>
    <row r="273" spans="2:109" ht="46.5" customHeight="1">
      <c r="B273" s="50" t="s">
        <v>161</v>
      </c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2"/>
      <c r="AC273" s="122" t="s">
        <v>303</v>
      </c>
      <c r="AD273" s="123"/>
      <c r="AE273" s="123"/>
      <c r="AF273" s="123"/>
      <c r="AG273" s="123"/>
      <c r="AH273" s="124"/>
      <c r="AI273" s="125" t="s">
        <v>218</v>
      </c>
      <c r="AJ273" s="126"/>
      <c r="AK273" s="126"/>
      <c r="AL273" s="126"/>
      <c r="AM273" s="126"/>
      <c r="AN273" s="126"/>
      <c r="AO273" s="126"/>
      <c r="AP273" s="126"/>
      <c r="AQ273" s="126"/>
      <c r="AR273" s="126"/>
      <c r="AS273" s="126"/>
      <c r="AT273" s="126"/>
      <c r="AU273" s="126"/>
      <c r="AV273" s="126"/>
      <c r="AW273" s="126"/>
      <c r="AX273" s="126"/>
      <c r="AY273" s="126"/>
      <c r="AZ273" s="126"/>
      <c r="BA273" s="126"/>
      <c r="BB273" s="126"/>
      <c r="BC273" s="127"/>
      <c r="BD273" s="131">
        <v>610500</v>
      </c>
      <c r="BE273" s="132"/>
      <c r="BF273" s="132"/>
      <c r="BG273" s="132"/>
      <c r="BH273" s="132"/>
      <c r="BI273" s="132"/>
      <c r="BJ273" s="132"/>
      <c r="BK273" s="132"/>
      <c r="BL273" s="132"/>
      <c r="BM273" s="132"/>
      <c r="BN273" s="132"/>
      <c r="BO273" s="132"/>
      <c r="BP273" s="132"/>
      <c r="BQ273" s="132"/>
      <c r="BR273" s="132"/>
      <c r="BS273" s="132"/>
      <c r="BT273" s="132"/>
      <c r="BU273" s="132"/>
      <c r="BV273" s="132"/>
      <c r="BW273" s="132"/>
      <c r="BX273" s="132"/>
      <c r="BY273" s="133"/>
      <c r="BZ273" s="131" t="s">
        <v>410</v>
      </c>
      <c r="CA273" s="132"/>
      <c r="CB273" s="132"/>
      <c r="CC273" s="132"/>
      <c r="CD273" s="132"/>
      <c r="CE273" s="132"/>
      <c r="CF273" s="132"/>
      <c r="CG273" s="132"/>
      <c r="CH273" s="132"/>
      <c r="CI273" s="132"/>
      <c r="CJ273" s="132"/>
      <c r="CK273" s="132"/>
      <c r="CL273" s="132"/>
      <c r="CM273" s="132"/>
      <c r="CN273" s="132"/>
      <c r="CO273" s="133"/>
      <c r="CP273" s="128">
        <f>BD273</f>
        <v>610500</v>
      </c>
      <c r="CQ273" s="129"/>
      <c r="CR273" s="129"/>
      <c r="CS273" s="129"/>
      <c r="CT273" s="129"/>
      <c r="CU273" s="129"/>
      <c r="CV273" s="129"/>
      <c r="CW273" s="129"/>
      <c r="CX273" s="129"/>
      <c r="CY273" s="129"/>
      <c r="CZ273" s="129"/>
      <c r="DA273" s="129"/>
      <c r="DB273" s="129"/>
      <c r="DC273" s="129"/>
      <c r="DD273" s="129"/>
      <c r="DE273" s="130"/>
    </row>
    <row r="274" spans="2:109" ht="156.75" customHeight="1" hidden="1">
      <c r="B274" s="50" t="s">
        <v>260</v>
      </c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2"/>
      <c r="AC274" s="122" t="s">
        <v>303</v>
      </c>
      <c r="AD274" s="123"/>
      <c r="AE274" s="123"/>
      <c r="AF274" s="123"/>
      <c r="AG274" s="123"/>
      <c r="AH274" s="124"/>
      <c r="AI274" s="125" t="s">
        <v>281</v>
      </c>
      <c r="AJ274" s="126"/>
      <c r="AK274" s="126"/>
      <c r="AL274" s="126"/>
      <c r="AM274" s="126"/>
      <c r="AN274" s="126"/>
      <c r="AO274" s="126"/>
      <c r="AP274" s="126"/>
      <c r="AQ274" s="126"/>
      <c r="AR274" s="126"/>
      <c r="AS274" s="126"/>
      <c r="AT274" s="126"/>
      <c r="AU274" s="126"/>
      <c r="AV274" s="126"/>
      <c r="AW274" s="126"/>
      <c r="AX274" s="126"/>
      <c r="AY274" s="126"/>
      <c r="AZ274" s="126"/>
      <c r="BA274" s="126"/>
      <c r="BB274" s="126"/>
      <c r="BC274" s="127"/>
      <c r="BD274" s="57"/>
      <c r="BE274" s="57"/>
      <c r="BF274" s="57"/>
      <c r="BG274" s="57"/>
      <c r="BH274" s="57"/>
      <c r="BI274" s="57"/>
      <c r="BJ274" s="57"/>
      <c r="BK274" s="57"/>
      <c r="BL274" s="57"/>
      <c r="BM274" s="57"/>
      <c r="BN274" s="57"/>
      <c r="BO274" s="57"/>
      <c r="BP274" s="57"/>
      <c r="BQ274" s="57"/>
      <c r="BR274" s="57"/>
      <c r="BS274" s="57"/>
      <c r="BT274" s="57"/>
      <c r="BU274" s="57"/>
      <c r="BV274" s="57"/>
      <c r="BW274" s="57"/>
      <c r="BX274" s="57"/>
      <c r="BY274" s="57"/>
      <c r="BZ274" s="57"/>
      <c r="CA274" s="57"/>
      <c r="CB274" s="57"/>
      <c r="CC274" s="57"/>
      <c r="CD274" s="57"/>
      <c r="CE274" s="57"/>
      <c r="CF274" s="57"/>
      <c r="CG274" s="57"/>
      <c r="CH274" s="57"/>
      <c r="CI274" s="57"/>
      <c r="CJ274" s="57"/>
      <c r="CK274" s="57"/>
      <c r="CL274" s="57"/>
      <c r="CM274" s="57"/>
      <c r="CN274" s="57"/>
      <c r="CO274" s="57"/>
      <c r="CP274" s="128" t="s">
        <v>410</v>
      </c>
      <c r="CQ274" s="129"/>
      <c r="CR274" s="129"/>
      <c r="CS274" s="129"/>
      <c r="CT274" s="129"/>
      <c r="CU274" s="129"/>
      <c r="CV274" s="129"/>
      <c r="CW274" s="129"/>
      <c r="CX274" s="129"/>
      <c r="CY274" s="129"/>
      <c r="CZ274" s="129"/>
      <c r="DA274" s="129"/>
      <c r="DB274" s="129"/>
      <c r="DC274" s="129"/>
      <c r="DD274" s="129"/>
      <c r="DE274" s="130"/>
    </row>
    <row r="275" spans="2:109" ht="57" customHeight="1" hidden="1">
      <c r="B275" s="50" t="s">
        <v>269</v>
      </c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2"/>
      <c r="AC275" s="122" t="s">
        <v>303</v>
      </c>
      <c r="AD275" s="123"/>
      <c r="AE275" s="123"/>
      <c r="AF275" s="123"/>
      <c r="AG275" s="123"/>
      <c r="AH275" s="124"/>
      <c r="AI275" s="125" t="s">
        <v>282</v>
      </c>
      <c r="AJ275" s="126"/>
      <c r="AK275" s="126"/>
      <c r="AL275" s="126"/>
      <c r="AM275" s="126"/>
      <c r="AN275" s="126"/>
      <c r="AO275" s="126"/>
      <c r="AP275" s="126"/>
      <c r="AQ275" s="126"/>
      <c r="AR275" s="126"/>
      <c r="AS275" s="126"/>
      <c r="AT275" s="126"/>
      <c r="AU275" s="126"/>
      <c r="AV275" s="126"/>
      <c r="AW275" s="126"/>
      <c r="AX275" s="126"/>
      <c r="AY275" s="126"/>
      <c r="AZ275" s="126"/>
      <c r="BA275" s="126"/>
      <c r="BB275" s="126"/>
      <c r="BC275" s="127"/>
      <c r="BD275" s="131"/>
      <c r="BE275" s="132"/>
      <c r="BF275" s="132"/>
      <c r="BG275" s="132"/>
      <c r="BH275" s="132"/>
      <c r="BI275" s="132"/>
      <c r="BJ275" s="132"/>
      <c r="BK275" s="132"/>
      <c r="BL275" s="132"/>
      <c r="BM275" s="132"/>
      <c r="BN275" s="132"/>
      <c r="BO275" s="132"/>
      <c r="BP275" s="132"/>
      <c r="BQ275" s="132"/>
      <c r="BR275" s="132"/>
      <c r="BS275" s="132"/>
      <c r="BT275" s="132"/>
      <c r="BU275" s="132"/>
      <c r="BV275" s="132"/>
      <c r="BW275" s="132"/>
      <c r="BX275" s="132"/>
      <c r="BY275" s="133"/>
      <c r="BZ275" s="131"/>
      <c r="CA275" s="132"/>
      <c r="CB275" s="132"/>
      <c r="CC275" s="132"/>
      <c r="CD275" s="132"/>
      <c r="CE275" s="132"/>
      <c r="CF275" s="132"/>
      <c r="CG275" s="132"/>
      <c r="CH275" s="132"/>
      <c r="CI275" s="132"/>
      <c r="CJ275" s="132"/>
      <c r="CK275" s="132"/>
      <c r="CL275" s="132"/>
      <c r="CM275" s="132"/>
      <c r="CN275" s="132"/>
      <c r="CO275" s="133"/>
      <c r="CP275" s="128" t="s">
        <v>410</v>
      </c>
      <c r="CQ275" s="129"/>
      <c r="CR275" s="129"/>
      <c r="CS275" s="129"/>
      <c r="CT275" s="129"/>
      <c r="CU275" s="129"/>
      <c r="CV275" s="129"/>
      <c r="CW275" s="129"/>
      <c r="CX275" s="129"/>
      <c r="CY275" s="129"/>
      <c r="CZ275" s="129"/>
      <c r="DA275" s="129"/>
      <c r="DB275" s="129"/>
      <c r="DC275" s="129"/>
      <c r="DD275" s="129"/>
      <c r="DE275" s="130"/>
    </row>
    <row r="276" spans="2:109" ht="18" customHeight="1" hidden="1">
      <c r="B276" s="50" t="s">
        <v>431</v>
      </c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2"/>
      <c r="AC276" s="122" t="s">
        <v>303</v>
      </c>
      <c r="AD276" s="123"/>
      <c r="AE276" s="123"/>
      <c r="AF276" s="123"/>
      <c r="AG276" s="123"/>
      <c r="AH276" s="124"/>
      <c r="AI276" s="125" t="s">
        <v>283</v>
      </c>
      <c r="AJ276" s="126"/>
      <c r="AK276" s="126"/>
      <c r="AL276" s="126"/>
      <c r="AM276" s="126"/>
      <c r="AN276" s="126"/>
      <c r="AO276" s="126"/>
      <c r="AP276" s="126"/>
      <c r="AQ276" s="126"/>
      <c r="AR276" s="126"/>
      <c r="AS276" s="126"/>
      <c r="AT276" s="126"/>
      <c r="AU276" s="126"/>
      <c r="AV276" s="126"/>
      <c r="AW276" s="126"/>
      <c r="AX276" s="126"/>
      <c r="AY276" s="126"/>
      <c r="AZ276" s="126"/>
      <c r="BA276" s="126"/>
      <c r="BB276" s="126"/>
      <c r="BC276" s="127"/>
      <c r="BD276" s="131"/>
      <c r="BE276" s="132"/>
      <c r="BF276" s="132"/>
      <c r="BG276" s="132"/>
      <c r="BH276" s="132"/>
      <c r="BI276" s="132"/>
      <c r="BJ276" s="132"/>
      <c r="BK276" s="132"/>
      <c r="BL276" s="132"/>
      <c r="BM276" s="132"/>
      <c r="BN276" s="132"/>
      <c r="BO276" s="132"/>
      <c r="BP276" s="132"/>
      <c r="BQ276" s="132"/>
      <c r="BR276" s="132"/>
      <c r="BS276" s="132"/>
      <c r="BT276" s="132"/>
      <c r="BU276" s="132"/>
      <c r="BV276" s="132"/>
      <c r="BW276" s="132"/>
      <c r="BX276" s="132"/>
      <c r="BY276" s="133"/>
      <c r="BZ276" s="131"/>
      <c r="CA276" s="132"/>
      <c r="CB276" s="132"/>
      <c r="CC276" s="132"/>
      <c r="CD276" s="132"/>
      <c r="CE276" s="132"/>
      <c r="CF276" s="132"/>
      <c r="CG276" s="132"/>
      <c r="CH276" s="132"/>
      <c r="CI276" s="132"/>
      <c r="CJ276" s="132"/>
      <c r="CK276" s="132"/>
      <c r="CL276" s="132"/>
      <c r="CM276" s="132"/>
      <c r="CN276" s="132"/>
      <c r="CO276" s="133"/>
      <c r="CP276" s="128" t="s">
        <v>410</v>
      </c>
      <c r="CQ276" s="129"/>
      <c r="CR276" s="129"/>
      <c r="CS276" s="129"/>
      <c r="CT276" s="129"/>
      <c r="CU276" s="129"/>
      <c r="CV276" s="129"/>
      <c r="CW276" s="129"/>
      <c r="CX276" s="129"/>
      <c r="CY276" s="129"/>
      <c r="CZ276" s="129"/>
      <c r="DA276" s="129"/>
      <c r="DB276" s="129"/>
      <c r="DC276" s="129"/>
      <c r="DD276" s="129"/>
      <c r="DE276" s="130"/>
    </row>
    <row r="277" spans="2:109" ht="24.75" customHeight="1" hidden="1">
      <c r="B277" s="50" t="s">
        <v>432</v>
      </c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2"/>
      <c r="AC277" s="122" t="s">
        <v>303</v>
      </c>
      <c r="AD277" s="123"/>
      <c r="AE277" s="123"/>
      <c r="AF277" s="123"/>
      <c r="AG277" s="123"/>
      <c r="AH277" s="124"/>
      <c r="AI277" s="125" t="s">
        <v>284</v>
      </c>
      <c r="AJ277" s="126"/>
      <c r="AK277" s="126"/>
      <c r="AL277" s="126"/>
      <c r="AM277" s="126"/>
      <c r="AN277" s="126"/>
      <c r="AO277" s="126"/>
      <c r="AP277" s="126"/>
      <c r="AQ277" s="126"/>
      <c r="AR277" s="126"/>
      <c r="AS277" s="126"/>
      <c r="AT277" s="126"/>
      <c r="AU277" s="126"/>
      <c r="AV277" s="126"/>
      <c r="AW277" s="126"/>
      <c r="AX277" s="126"/>
      <c r="AY277" s="126"/>
      <c r="AZ277" s="126"/>
      <c r="BA277" s="126"/>
      <c r="BB277" s="126"/>
      <c r="BC277" s="127"/>
      <c r="BD277" s="131"/>
      <c r="BE277" s="132"/>
      <c r="BF277" s="132"/>
      <c r="BG277" s="132"/>
      <c r="BH277" s="132"/>
      <c r="BI277" s="132"/>
      <c r="BJ277" s="132"/>
      <c r="BK277" s="132"/>
      <c r="BL277" s="132"/>
      <c r="BM277" s="132"/>
      <c r="BN277" s="132"/>
      <c r="BO277" s="132"/>
      <c r="BP277" s="132"/>
      <c r="BQ277" s="132"/>
      <c r="BR277" s="132"/>
      <c r="BS277" s="132"/>
      <c r="BT277" s="132"/>
      <c r="BU277" s="132"/>
      <c r="BV277" s="132"/>
      <c r="BW277" s="132"/>
      <c r="BX277" s="132"/>
      <c r="BY277" s="133"/>
      <c r="BZ277" s="131"/>
      <c r="CA277" s="132"/>
      <c r="CB277" s="132"/>
      <c r="CC277" s="132"/>
      <c r="CD277" s="132"/>
      <c r="CE277" s="132"/>
      <c r="CF277" s="132"/>
      <c r="CG277" s="132"/>
      <c r="CH277" s="132"/>
      <c r="CI277" s="132"/>
      <c r="CJ277" s="132"/>
      <c r="CK277" s="132"/>
      <c r="CL277" s="132"/>
      <c r="CM277" s="132"/>
      <c r="CN277" s="132"/>
      <c r="CO277" s="133"/>
      <c r="CP277" s="128" t="s">
        <v>410</v>
      </c>
      <c r="CQ277" s="129"/>
      <c r="CR277" s="129"/>
      <c r="CS277" s="129"/>
      <c r="CT277" s="129"/>
      <c r="CU277" s="129"/>
      <c r="CV277" s="129"/>
      <c r="CW277" s="129"/>
      <c r="CX277" s="129"/>
      <c r="CY277" s="129"/>
      <c r="CZ277" s="129"/>
      <c r="DA277" s="129"/>
      <c r="DB277" s="129"/>
      <c r="DC277" s="129"/>
      <c r="DD277" s="129"/>
      <c r="DE277" s="130"/>
    </row>
    <row r="278" spans="2:109" ht="156.75" customHeight="1">
      <c r="B278" s="50" t="s">
        <v>285</v>
      </c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2"/>
      <c r="AC278" s="122" t="s">
        <v>303</v>
      </c>
      <c r="AD278" s="123"/>
      <c r="AE278" s="123"/>
      <c r="AF278" s="123"/>
      <c r="AG278" s="123"/>
      <c r="AH278" s="124"/>
      <c r="AI278" s="125" t="s">
        <v>158</v>
      </c>
      <c r="AJ278" s="126"/>
      <c r="AK278" s="126"/>
      <c r="AL278" s="126"/>
      <c r="AM278" s="126"/>
      <c r="AN278" s="126"/>
      <c r="AO278" s="126"/>
      <c r="AP278" s="126"/>
      <c r="AQ278" s="126"/>
      <c r="AR278" s="126"/>
      <c r="AS278" s="126"/>
      <c r="AT278" s="126"/>
      <c r="AU278" s="126"/>
      <c r="AV278" s="126"/>
      <c r="AW278" s="126"/>
      <c r="AX278" s="126"/>
      <c r="AY278" s="126"/>
      <c r="AZ278" s="126"/>
      <c r="BA278" s="126"/>
      <c r="BB278" s="126"/>
      <c r="BC278" s="127"/>
      <c r="BD278" s="57">
        <f>BD279</f>
        <v>7528700</v>
      </c>
      <c r="BE278" s="57"/>
      <c r="BF278" s="57"/>
      <c r="BG278" s="57"/>
      <c r="BH278" s="57"/>
      <c r="BI278" s="57"/>
      <c r="BJ278" s="57"/>
      <c r="BK278" s="57"/>
      <c r="BL278" s="57"/>
      <c r="BM278" s="57"/>
      <c r="BN278" s="57"/>
      <c r="BO278" s="57"/>
      <c r="BP278" s="57"/>
      <c r="BQ278" s="57"/>
      <c r="BR278" s="57"/>
      <c r="BS278" s="57"/>
      <c r="BT278" s="57"/>
      <c r="BU278" s="57"/>
      <c r="BV278" s="57"/>
      <c r="BW278" s="57"/>
      <c r="BX278" s="57"/>
      <c r="BY278" s="57"/>
      <c r="BZ278" s="57" t="str">
        <f>BZ279</f>
        <v>-</v>
      </c>
      <c r="CA278" s="57"/>
      <c r="CB278" s="57"/>
      <c r="CC278" s="57"/>
      <c r="CD278" s="57"/>
      <c r="CE278" s="57"/>
      <c r="CF278" s="57"/>
      <c r="CG278" s="57"/>
      <c r="CH278" s="57"/>
      <c r="CI278" s="57"/>
      <c r="CJ278" s="57"/>
      <c r="CK278" s="57"/>
      <c r="CL278" s="57"/>
      <c r="CM278" s="57"/>
      <c r="CN278" s="57"/>
      <c r="CO278" s="57"/>
      <c r="CP278" s="128">
        <f>BD278</f>
        <v>7528700</v>
      </c>
      <c r="CQ278" s="129"/>
      <c r="CR278" s="129"/>
      <c r="CS278" s="129"/>
      <c r="CT278" s="129"/>
      <c r="CU278" s="129"/>
      <c r="CV278" s="129"/>
      <c r="CW278" s="129"/>
      <c r="CX278" s="129"/>
      <c r="CY278" s="129"/>
      <c r="CZ278" s="129"/>
      <c r="DA278" s="129"/>
      <c r="DB278" s="129"/>
      <c r="DC278" s="129"/>
      <c r="DD278" s="129"/>
      <c r="DE278" s="130"/>
    </row>
    <row r="279" spans="2:109" ht="33.75" customHeight="1">
      <c r="B279" s="50" t="s">
        <v>155</v>
      </c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2"/>
      <c r="AC279" s="122" t="s">
        <v>303</v>
      </c>
      <c r="AD279" s="123"/>
      <c r="AE279" s="123"/>
      <c r="AF279" s="123"/>
      <c r="AG279" s="123"/>
      <c r="AH279" s="124"/>
      <c r="AI279" s="125" t="s">
        <v>159</v>
      </c>
      <c r="AJ279" s="126"/>
      <c r="AK279" s="126"/>
      <c r="AL279" s="126"/>
      <c r="AM279" s="126"/>
      <c r="AN279" s="126"/>
      <c r="AO279" s="126"/>
      <c r="AP279" s="126"/>
      <c r="AQ279" s="126"/>
      <c r="AR279" s="126"/>
      <c r="AS279" s="126"/>
      <c r="AT279" s="126"/>
      <c r="AU279" s="126"/>
      <c r="AV279" s="126"/>
      <c r="AW279" s="126"/>
      <c r="AX279" s="126"/>
      <c r="AY279" s="126"/>
      <c r="AZ279" s="126"/>
      <c r="BA279" s="126"/>
      <c r="BB279" s="126"/>
      <c r="BC279" s="127"/>
      <c r="BD279" s="57">
        <f>BD280</f>
        <v>7528700</v>
      </c>
      <c r="BE279" s="57"/>
      <c r="BF279" s="57"/>
      <c r="BG279" s="57"/>
      <c r="BH279" s="57"/>
      <c r="BI279" s="57"/>
      <c r="BJ279" s="57"/>
      <c r="BK279" s="57"/>
      <c r="BL279" s="57"/>
      <c r="BM279" s="57"/>
      <c r="BN279" s="57"/>
      <c r="BO279" s="57"/>
      <c r="BP279" s="57"/>
      <c r="BQ279" s="57"/>
      <c r="BR279" s="57"/>
      <c r="BS279" s="57"/>
      <c r="BT279" s="57"/>
      <c r="BU279" s="57"/>
      <c r="BV279" s="57"/>
      <c r="BW279" s="57"/>
      <c r="BX279" s="57"/>
      <c r="BY279" s="57"/>
      <c r="BZ279" s="57" t="str">
        <f>BZ280</f>
        <v>-</v>
      </c>
      <c r="CA279" s="57"/>
      <c r="CB279" s="57"/>
      <c r="CC279" s="57"/>
      <c r="CD279" s="57"/>
      <c r="CE279" s="57"/>
      <c r="CF279" s="57"/>
      <c r="CG279" s="57"/>
      <c r="CH279" s="57"/>
      <c r="CI279" s="57"/>
      <c r="CJ279" s="57"/>
      <c r="CK279" s="57"/>
      <c r="CL279" s="57"/>
      <c r="CM279" s="57"/>
      <c r="CN279" s="57"/>
      <c r="CO279" s="57"/>
      <c r="CP279" s="128">
        <f>BD279</f>
        <v>7528700</v>
      </c>
      <c r="CQ279" s="129"/>
      <c r="CR279" s="129"/>
      <c r="CS279" s="129"/>
      <c r="CT279" s="129"/>
      <c r="CU279" s="129"/>
      <c r="CV279" s="129"/>
      <c r="CW279" s="129"/>
      <c r="CX279" s="129"/>
      <c r="CY279" s="129"/>
      <c r="CZ279" s="129"/>
      <c r="DA279" s="129"/>
      <c r="DB279" s="129"/>
      <c r="DC279" s="129"/>
      <c r="DD279" s="129"/>
      <c r="DE279" s="130"/>
    </row>
    <row r="280" spans="2:109" ht="18" customHeight="1">
      <c r="B280" s="50" t="s">
        <v>157</v>
      </c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2"/>
      <c r="AC280" s="122" t="s">
        <v>303</v>
      </c>
      <c r="AD280" s="123"/>
      <c r="AE280" s="123"/>
      <c r="AF280" s="123"/>
      <c r="AG280" s="123"/>
      <c r="AH280" s="124"/>
      <c r="AI280" s="125" t="s">
        <v>160</v>
      </c>
      <c r="AJ280" s="126"/>
      <c r="AK280" s="126"/>
      <c r="AL280" s="126"/>
      <c r="AM280" s="126"/>
      <c r="AN280" s="126"/>
      <c r="AO280" s="126"/>
      <c r="AP280" s="126"/>
      <c r="AQ280" s="126"/>
      <c r="AR280" s="126"/>
      <c r="AS280" s="126"/>
      <c r="AT280" s="126"/>
      <c r="AU280" s="126"/>
      <c r="AV280" s="126"/>
      <c r="AW280" s="126"/>
      <c r="AX280" s="126"/>
      <c r="AY280" s="126"/>
      <c r="AZ280" s="126"/>
      <c r="BA280" s="126"/>
      <c r="BB280" s="126"/>
      <c r="BC280" s="127"/>
      <c r="BD280" s="57">
        <f>BD281</f>
        <v>7528700</v>
      </c>
      <c r="BE280" s="57"/>
      <c r="BF280" s="57"/>
      <c r="BG280" s="57"/>
      <c r="BH280" s="57"/>
      <c r="BI280" s="57"/>
      <c r="BJ280" s="57"/>
      <c r="BK280" s="57"/>
      <c r="BL280" s="57"/>
      <c r="BM280" s="57"/>
      <c r="BN280" s="57"/>
      <c r="BO280" s="57"/>
      <c r="BP280" s="57"/>
      <c r="BQ280" s="57"/>
      <c r="BR280" s="57"/>
      <c r="BS280" s="57"/>
      <c r="BT280" s="57"/>
      <c r="BU280" s="57"/>
      <c r="BV280" s="57"/>
      <c r="BW280" s="57"/>
      <c r="BX280" s="57"/>
      <c r="BY280" s="57"/>
      <c r="BZ280" s="57" t="str">
        <f>BZ281</f>
        <v>-</v>
      </c>
      <c r="CA280" s="57"/>
      <c r="CB280" s="57"/>
      <c r="CC280" s="57"/>
      <c r="CD280" s="57"/>
      <c r="CE280" s="57"/>
      <c r="CF280" s="57"/>
      <c r="CG280" s="57"/>
      <c r="CH280" s="57"/>
      <c r="CI280" s="57"/>
      <c r="CJ280" s="57"/>
      <c r="CK280" s="57"/>
      <c r="CL280" s="57"/>
      <c r="CM280" s="57"/>
      <c r="CN280" s="57"/>
      <c r="CO280" s="57"/>
      <c r="CP280" s="128">
        <f>BD280</f>
        <v>7528700</v>
      </c>
      <c r="CQ280" s="129"/>
      <c r="CR280" s="129"/>
      <c r="CS280" s="129"/>
      <c r="CT280" s="129"/>
      <c r="CU280" s="129"/>
      <c r="CV280" s="129"/>
      <c r="CW280" s="129"/>
      <c r="CX280" s="129"/>
      <c r="CY280" s="129"/>
      <c r="CZ280" s="129"/>
      <c r="DA280" s="129"/>
      <c r="DB280" s="129"/>
      <c r="DC280" s="129"/>
      <c r="DD280" s="129"/>
      <c r="DE280" s="130"/>
    </row>
    <row r="281" spans="2:109" ht="46.5" customHeight="1">
      <c r="B281" s="50" t="s">
        <v>161</v>
      </c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2"/>
      <c r="AC281" s="122" t="s">
        <v>303</v>
      </c>
      <c r="AD281" s="123"/>
      <c r="AE281" s="123"/>
      <c r="AF281" s="123"/>
      <c r="AG281" s="123"/>
      <c r="AH281" s="124"/>
      <c r="AI281" s="125" t="s">
        <v>219</v>
      </c>
      <c r="AJ281" s="126"/>
      <c r="AK281" s="126"/>
      <c r="AL281" s="126"/>
      <c r="AM281" s="126"/>
      <c r="AN281" s="126"/>
      <c r="AO281" s="126"/>
      <c r="AP281" s="126"/>
      <c r="AQ281" s="126"/>
      <c r="AR281" s="126"/>
      <c r="AS281" s="126"/>
      <c r="AT281" s="126"/>
      <c r="AU281" s="126"/>
      <c r="AV281" s="126"/>
      <c r="AW281" s="126"/>
      <c r="AX281" s="126"/>
      <c r="AY281" s="126"/>
      <c r="AZ281" s="126"/>
      <c r="BA281" s="126"/>
      <c r="BB281" s="126"/>
      <c r="BC281" s="127"/>
      <c r="BD281" s="57">
        <v>7528700</v>
      </c>
      <c r="BE281" s="57"/>
      <c r="BF281" s="57"/>
      <c r="BG281" s="57"/>
      <c r="BH281" s="57"/>
      <c r="BI281" s="57"/>
      <c r="BJ281" s="57"/>
      <c r="BK281" s="57"/>
      <c r="BL281" s="57"/>
      <c r="BM281" s="57"/>
      <c r="BN281" s="57"/>
      <c r="BO281" s="57"/>
      <c r="BP281" s="57"/>
      <c r="BQ281" s="57"/>
      <c r="BR281" s="57"/>
      <c r="BS281" s="57"/>
      <c r="BT281" s="57"/>
      <c r="BU281" s="57"/>
      <c r="BV281" s="57"/>
      <c r="BW281" s="57"/>
      <c r="BX281" s="57"/>
      <c r="BY281" s="57"/>
      <c r="BZ281" s="57" t="s">
        <v>410</v>
      </c>
      <c r="CA281" s="57"/>
      <c r="CB281" s="57"/>
      <c r="CC281" s="57"/>
      <c r="CD281" s="57"/>
      <c r="CE281" s="57"/>
      <c r="CF281" s="57"/>
      <c r="CG281" s="57"/>
      <c r="CH281" s="57"/>
      <c r="CI281" s="57"/>
      <c r="CJ281" s="57"/>
      <c r="CK281" s="57"/>
      <c r="CL281" s="57"/>
      <c r="CM281" s="57"/>
      <c r="CN281" s="57"/>
      <c r="CO281" s="57"/>
      <c r="CP281" s="128">
        <f>BD281</f>
        <v>7528700</v>
      </c>
      <c r="CQ281" s="129"/>
      <c r="CR281" s="129"/>
      <c r="CS281" s="129"/>
      <c r="CT281" s="129"/>
      <c r="CU281" s="129"/>
      <c r="CV281" s="129"/>
      <c r="CW281" s="129"/>
      <c r="CX281" s="129"/>
      <c r="CY281" s="129"/>
      <c r="CZ281" s="129"/>
      <c r="DA281" s="129"/>
      <c r="DB281" s="129"/>
      <c r="DC281" s="129"/>
      <c r="DD281" s="129"/>
      <c r="DE281" s="130"/>
    </row>
    <row r="282" spans="2:109" ht="156.75" customHeight="1" hidden="1">
      <c r="B282" s="50" t="s">
        <v>651</v>
      </c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2"/>
      <c r="AC282" s="122" t="s">
        <v>303</v>
      </c>
      <c r="AD282" s="123"/>
      <c r="AE282" s="123"/>
      <c r="AF282" s="123"/>
      <c r="AG282" s="123"/>
      <c r="AH282" s="124"/>
      <c r="AI282" s="125" t="s">
        <v>650</v>
      </c>
      <c r="AJ282" s="126"/>
      <c r="AK282" s="126"/>
      <c r="AL282" s="126"/>
      <c r="AM282" s="126"/>
      <c r="AN282" s="126"/>
      <c r="AO282" s="126"/>
      <c r="AP282" s="126"/>
      <c r="AQ282" s="126"/>
      <c r="AR282" s="126"/>
      <c r="AS282" s="126"/>
      <c r="AT282" s="126"/>
      <c r="AU282" s="126"/>
      <c r="AV282" s="126"/>
      <c r="AW282" s="126"/>
      <c r="AX282" s="126"/>
      <c r="AY282" s="126"/>
      <c r="AZ282" s="126"/>
      <c r="BA282" s="126"/>
      <c r="BB282" s="126"/>
      <c r="BC282" s="127"/>
      <c r="BD282" s="57"/>
      <c r="BE282" s="57"/>
      <c r="BF282" s="57"/>
      <c r="BG282" s="57"/>
      <c r="BH282" s="57"/>
      <c r="BI282" s="57"/>
      <c r="BJ282" s="57"/>
      <c r="BK282" s="57"/>
      <c r="BL282" s="57"/>
      <c r="BM282" s="57"/>
      <c r="BN282" s="57"/>
      <c r="BO282" s="57"/>
      <c r="BP282" s="57"/>
      <c r="BQ282" s="57"/>
      <c r="BR282" s="57"/>
      <c r="BS282" s="57"/>
      <c r="BT282" s="57"/>
      <c r="BU282" s="57"/>
      <c r="BV282" s="57"/>
      <c r="BW282" s="57"/>
      <c r="BX282" s="57"/>
      <c r="BY282" s="57"/>
      <c r="BZ282" s="57"/>
      <c r="CA282" s="57"/>
      <c r="CB282" s="57"/>
      <c r="CC282" s="57"/>
      <c r="CD282" s="57"/>
      <c r="CE282" s="57"/>
      <c r="CF282" s="57"/>
      <c r="CG282" s="57"/>
      <c r="CH282" s="57"/>
      <c r="CI282" s="57"/>
      <c r="CJ282" s="57"/>
      <c r="CK282" s="57"/>
      <c r="CL282" s="57"/>
      <c r="CM282" s="57"/>
      <c r="CN282" s="57"/>
      <c r="CO282" s="57"/>
      <c r="CP282" s="128"/>
      <c r="CQ282" s="129"/>
      <c r="CR282" s="129"/>
      <c r="CS282" s="129"/>
      <c r="CT282" s="129"/>
      <c r="CU282" s="129"/>
      <c r="CV282" s="129"/>
      <c r="CW282" s="129"/>
      <c r="CX282" s="129"/>
      <c r="CY282" s="129"/>
      <c r="CZ282" s="129"/>
      <c r="DA282" s="129"/>
      <c r="DB282" s="129"/>
      <c r="DC282" s="129"/>
      <c r="DD282" s="129"/>
      <c r="DE282" s="130"/>
    </row>
    <row r="283" spans="2:109" ht="48" customHeight="1" hidden="1">
      <c r="B283" s="50" t="s">
        <v>287</v>
      </c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2"/>
      <c r="AC283" s="122" t="s">
        <v>303</v>
      </c>
      <c r="AD283" s="123"/>
      <c r="AE283" s="123"/>
      <c r="AF283" s="123"/>
      <c r="AG283" s="123"/>
      <c r="AH283" s="124"/>
      <c r="AI283" s="125" t="s">
        <v>649</v>
      </c>
      <c r="AJ283" s="126"/>
      <c r="AK283" s="126"/>
      <c r="AL283" s="126"/>
      <c r="AM283" s="126"/>
      <c r="AN283" s="126"/>
      <c r="AO283" s="126"/>
      <c r="AP283" s="126"/>
      <c r="AQ283" s="126"/>
      <c r="AR283" s="126"/>
      <c r="AS283" s="126"/>
      <c r="AT283" s="126"/>
      <c r="AU283" s="126"/>
      <c r="AV283" s="126"/>
      <c r="AW283" s="126"/>
      <c r="AX283" s="126"/>
      <c r="AY283" s="126"/>
      <c r="AZ283" s="126"/>
      <c r="BA283" s="126"/>
      <c r="BB283" s="126"/>
      <c r="BC283" s="127"/>
      <c r="BD283" s="57"/>
      <c r="BE283" s="57"/>
      <c r="BF283" s="57"/>
      <c r="BG283" s="57"/>
      <c r="BH283" s="57"/>
      <c r="BI283" s="57"/>
      <c r="BJ283" s="57"/>
      <c r="BK283" s="57"/>
      <c r="BL283" s="57"/>
      <c r="BM283" s="57"/>
      <c r="BN283" s="57"/>
      <c r="BO283" s="57"/>
      <c r="BP283" s="57"/>
      <c r="BQ283" s="57"/>
      <c r="BR283" s="57"/>
      <c r="BS283" s="57"/>
      <c r="BT283" s="57"/>
      <c r="BU283" s="57"/>
      <c r="BV283" s="57"/>
      <c r="BW283" s="57"/>
      <c r="BX283" s="57"/>
      <c r="BY283" s="57"/>
      <c r="BZ283" s="57"/>
      <c r="CA283" s="57"/>
      <c r="CB283" s="57"/>
      <c r="CC283" s="57"/>
      <c r="CD283" s="57"/>
      <c r="CE283" s="57"/>
      <c r="CF283" s="57"/>
      <c r="CG283" s="57"/>
      <c r="CH283" s="57"/>
      <c r="CI283" s="57"/>
      <c r="CJ283" s="57"/>
      <c r="CK283" s="57"/>
      <c r="CL283" s="57"/>
      <c r="CM283" s="57"/>
      <c r="CN283" s="57"/>
      <c r="CO283" s="57"/>
      <c r="CP283" s="128"/>
      <c r="CQ283" s="129"/>
      <c r="CR283" s="129"/>
      <c r="CS283" s="129"/>
      <c r="CT283" s="129"/>
      <c r="CU283" s="129"/>
      <c r="CV283" s="129"/>
      <c r="CW283" s="129"/>
      <c r="CX283" s="129"/>
      <c r="CY283" s="129"/>
      <c r="CZ283" s="129"/>
      <c r="DA283" s="129"/>
      <c r="DB283" s="129"/>
      <c r="DC283" s="129"/>
      <c r="DD283" s="129"/>
      <c r="DE283" s="130"/>
    </row>
    <row r="284" spans="2:109" ht="26.25" customHeight="1" hidden="1">
      <c r="B284" s="50" t="s">
        <v>431</v>
      </c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2"/>
      <c r="AC284" s="122" t="s">
        <v>303</v>
      </c>
      <c r="AD284" s="123"/>
      <c r="AE284" s="123"/>
      <c r="AF284" s="123"/>
      <c r="AG284" s="123"/>
      <c r="AH284" s="124"/>
      <c r="AI284" s="125" t="s">
        <v>648</v>
      </c>
      <c r="AJ284" s="126"/>
      <c r="AK284" s="126"/>
      <c r="AL284" s="126"/>
      <c r="AM284" s="126"/>
      <c r="AN284" s="126"/>
      <c r="AO284" s="126"/>
      <c r="AP284" s="126"/>
      <c r="AQ284" s="126"/>
      <c r="AR284" s="126"/>
      <c r="AS284" s="126"/>
      <c r="AT284" s="126"/>
      <c r="AU284" s="126"/>
      <c r="AV284" s="126"/>
      <c r="AW284" s="126"/>
      <c r="AX284" s="126"/>
      <c r="AY284" s="126"/>
      <c r="AZ284" s="126"/>
      <c r="BA284" s="126"/>
      <c r="BB284" s="126"/>
      <c r="BC284" s="127"/>
      <c r="BD284" s="57"/>
      <c r="BE284" s="57"/>
      <c r="BF284" s="57"/>
      <c r="BG284" s="57"/>
      <c r="BH284" s="57"/>
      <c r="BI284" s="57"/>
      <c r="BJ284" s="57"/>
      <c r="BK284" s="57"/>
      <c r="BL284" s="57"/>
      <c r="BM284" s="57"/>
      <c r="BN284" s="57"/>
      <c r="BO284" s="57"/>
      <c r="BP284" s="57"/>
      <c r="BQ284" s="57"/>
      <c r="BR284" s="57"/>
      <c r="BS284" s="57"/>
      <c r="BT284" s="57"/>
      <c r="BU284" s="57"/>
      <c r="BV284" s="57"/>
      <c r="BW284" s="57"/>
      <c r="BX284" s="57"/>
      <c r="BY284" s="57"/>
      <c r="BZ284" s="57"/>
      <c r="CA284" s="57"/>
      <c r="CB284" s="57"/>
      <c r="CC284" s="57"/>
      <c r="CD284" s="57"/>
      <c r="CE284" s="57"/>
      <c r="CF284" s="57"/>
      <c r="CG284" s="57"/>
      <c r="CH284" s="57"/>
      <c r="CI284" s="57"/>
      <c r="CJ284" s="57"/>
      <c r="CK284" s="57"/>
      <c r="CL284" s="57"/>
      <c r="CM284" s="57"/>
      <c r="CN284" s="57"/>
      <c r="CO284" s="57"/>
      <c r="CP284" s="128"/>
      <c r="CQ284" s="129"/>
      <c r="CR284" s="129"/>
      <c r="CS284" s="129"/>
      <c r="CT284" s="129"/>
      <c r="CU284" s="129"/>
      <c r="CV284" s="129"/>
      <c r="CW284" s="129"/>
      <c r="CX284" s="129"/>
      <c r="CY284" s="129"/>
      <c r="CZ284" s="129"/>
      <c r="DA284" s="129"/>
      <c r="DB284" s="129"/>
      <c r="DC284" s="129"/>
      <c r="DD284" s="129"/>
      <c r="DE284" s="130"/>
    </row>
    <row r="285" spans="2:109" ht="26.25" customHeight="1" hidden="1">
      <c r="B285" s="50" t="s">
        <v>432</v>
      </c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2"/>
      <c r="AC285" s="122" t="s">
        <v>303</v>
      </c>
      <c r="AD285" s="123"/>
      <c r="AE285" s="123"/>
      <c r="AF285" s="123"/>
      <c r="AG285" s="123"/>
      <c r="AH285" s="124"/>
      <c r="AI285" s="125" t="s">
        <v>647</v>
      </c>
      <c r="AJ285" s="126"/>
      <c r="AK285" s="126"/>
      <c r="AL285" s="126"/>
      <c r="AM285" s="126"/>
      <c r="AN285" s="126"/>
      <c r="AO285" s="126"/>
      <c r="AP285" s="126"/>
      <c r="AQ285" s="126"/>
      <c r="AR285" s="126"/>
      <c r="AS285" s="126"/>
      <c r="AT285" s="126"/>
      <c r="AU285" s="126"/>
      <c r="AV285" s="126"/>
      <c r="AW285" s="126"/>
      <c r="AX285" s="126"/>
      <c r="AY285" s="126"/>
      <c r="AZ285" s="126"/>
      <c r="BA285" s="126"/>
      <c r="BB285" s="126"/>
      <c r="BC285" s="127"/>
      <c r="BD285" s="57"/>
      <c r="BE285" s="57"/>
      <c r="BF285" s="57"/>
      <c r="BG285" s="57"/>
      <c r="BH285" s="57"/>
      <c r="BI285" s="57"/>
      <c r="BJ285" s="57"/>
      <c r="BK285" s="57"/>
      <c r="BL285" s="57"/>
      <c r="BM285" s="57"/>
      <c r="BN285" s="57"/>
      <c r="BO285" s="57"/>
      <c r="BP285" s="57"/>
      <c r="BQ285" s="57"/>
      <c r="BR285" s="57"/>
      <c r="BS285" s="57"/>
      <c r="BT285" s="57"/>
      <c r="BU285" s="57"/>
      <c r="BV285" s="57"/>
      <c r="BW285" s="57"/>
      <c r="BX285" s="57"/>
      <c r="BY285" s="57"/>
      <c r="BZ285" s="57"/>
      <c r="CA285" s="57"/>
      <c r="CB285" s="57"/>
      <c r="CC285" s="57"/>
      <c r="CD285" s="57"/>
      <c r="CE285" s="57"/>
      <c r="CF285" s="57"/>
      <c r="CG285" s="57"/>
      <c r="CH285" s="57"/>
      <c r="CI285" s="57"/>
      <c r="CJ285" s="57"/>
      <c r="CK285" s="57"/>
      <c r="CL285" s="57"/>
      <c r="CM285" s="57"/>
      <c r="CN285" s="57"/>
      <c r="CO285" s="57"/>
      <c r="CP285" s="128"/>
      <c r="CQ285" s="129"/>
      <c r="CR285" s="129"/>
      <c r="CS285" s="129"/>
      <c r="CT285" s="129"/>
      <c r="CU285" s="129"/>
      <c r="CV285" s="129"/>
      <c r="CW285" s="129"/>
      <c r="CX285" s="129"/>
      <c r="CY285" s="129"/>
      <c r="CZ285" s="129"/>
      <c r="DA285" s="129"/>
      <c r="DB285" s="129"/>
      <c r="DC285" s="129"/>
      <c r="DD285" s="129"/>
      <c r="DE285" s="130"/>
    </row>
    <row r="286" spans="2:109" ht="17.25" customHeight="1">
      <c r="B286" s="58" t="s">
        <v>402</v>
      </c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60"/>
      <c r="AC286" s="141" t="s">
        <v>303</v>
      </c>
      <c r="AD286" s="142"/>
      <c r="AE286" s="142"/>
      <c r="AF286" s="142"/>
      <c r="AG286" s="142"/>
      <c r="AH286" s="143"/>
      <c r="AI286" s="138" t="s">
        <v>162</v>
      </c>
      <c r="AJ286" s="139"/>
      <c r="AK286" s="139"/>
      <c r="AL286" s="139"/>
      <c r="AM286" s="139"/>
      <c r="AN286" s="139"/>
      <c r="AO286" s="139"/>
      <c r="AP286" s="139"/>
      <c r="AQ286" s="139"/>
      <c r="AR286" s="139"/>
      <c r="AS286" s="139"/>
      <c r="AT286" s="139"/>
      <c r="AU286" s="139"/>
      <c r="AV286" s="139"/>
      <c r="AW286" s="139"/>
      <c r="AX286" s="139"/>
      <c r="AY286" s="139"/>
      <c r="AZ286" s="139"/>
      <c r="BA286" s="139"/>
      <c r="BB286" s="139"/>
      <c r="BC286" s="140"/>
      <c r="BD286" s="48">
        <f>BD287</f>
        <v>1032100</v>
      </c>
      <c r="BE286" s="48"/>
      <c r="BF286" s="48"/>
      <c r="BG286" s="48"/>
      <c r="BH286" s="48"/>
      <c r="BI286" s="48"/>
      <c r="BJ286" s="48"/>
      <c r="BK286" s="48"/>
      <c r="BL286" s="48"/>
      <c r="BM286" s="48"/>
      <c r="BN286" s="48"/>
      <c r="BO286" s="48"/>
      <c r="BP286" s="48"/>
      <c r="BQ286" s="48"/>
      <c r="BR286" s="48"/>
      <c r="BS286" s="48"/>
      <c r="BT286" s="48"/>
      <c r="BU286" s="48"/>
      <c r="BV286" s="48"/>
      <c r="BW286" s="48"/>
      <c r="BX286" s="48"/>
      <c r="BY286" s="48"/>
      <c r="BZ286" s="48">
        <f aca="true" t="shared" si="17" ref="BZ286:BZ291">BZ287</f>
        <v>692257.66</v>
      </c>
      <c r="CA286" s="48"/>
      <c r="CB286" s="48"/>
      <c r="CC286" s="48"/>
      <c r="CD286" s="48"/>
      <c r="CE286" s="48"/>
      <c r="CF286" s="48"/>
      <c r="CG286" s="48"/>
      <c r="CH286" s="48"/>
      <c r="CI286" s="48"/>
      <c r="CJ286" s="48"/>
      <c r="CK286" s="48"/>
      <c r="CL286" s="48"/>
      <c r="CM286" s="48"/>
      <c r="CN286" s="48"/>
      <c r="CO286" s="48"/>
      <c r="CP286" s="119">
        <f aca="true" t="shared" si="18" ref="CP286:CP291">BD286-BZ286</f>
        <v>339842.33999999997</v>
      </c>
      <c r="CQ286" s="120"/>
      <c r="CR286" s="120"/>
      <c r="CS286" s="120"/>
      <c r="CT286" s="120"/>
      <c r="CU286" s="120"/>
      <c r="CV286" s="120"/>
      <c r="CW286" s="120"/>
      <c r="CX286" s="120"/>
      <c r="CY286" s="120"/>
      <c r="CZ286" s="120"/>
      <c r="DA286" s="120"/>
      <c r="DB286" s="120"/>
      <c r="DC286" s="120"/>
      <c r="DD286" s="120"/>
      <c r="DE286" s="121"/>
    </row>
    <row r="287" spans="2:109" ht="45" customHeight="1">
      <c r="B287" s="50" t="s">
        <v>7</v>
      </c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2"/>
      <c r="AC287" s="122" t="s">
        <v>303</v>
      </c>
      <c r="AD287" s="123"/>
      <c r="AE287" s="123"/>
      <c r="AF287" s="123"/>
      <c r="AG287" s="123"/>
      <c r="AH287" s="124"/>
      <c r="AI287" s="125" t="s">
        <v>163</v>
      </c>
      <c r="AJ287" s="126"/>
      <c r="AK287" s="126"/>
      <c r="AL287" s="126"/>
      <c r="AM287" s="126"/>
      <c r="AN287" s="126"/>
      <c r="AO287" s="126"/>
      <c r="AP287" s="126"/>
      <c r="AQ287" s="126"/>
      <c r="AR287" s="126"/>
      <c r="AS287" s="126"/>
      <c r="AT287" s="126"/>
      <c r="AU287" s="126"/>
      <c r="AV287" s="126"/>
      <c r="AW287" s="126"/>
      <c r="AX287" s="126"/>
      <c r="AY287" s="126"/>
      <c r="AZ287" s="126"/>
      <c r="BA287" s="126"/>
      <c r="BB287" s="126"/>
      <c r="BC287" s="127"/>
      <c r="BD287" s="57">
        <f>BD288+BD299</f>
        <v>1032100</v>
      </c>
      <c r="BE287" s="57"/>
      <c r="BF287" s="57"/>
      <c r="BG287" s="57"/>
      <c r="BH287" s="57"/>
      <c r="BI287" s="57"/>
      <c r="BJ287" s="57"/>
      <c r="BK287" s="57"/>
      <c r="BL287" s="57"/>
      <c r="BM287" s="57"/>
      <c r="BN287" s="57"/>
      <c r="BO287" s="57"/>
      <c r="BP287" s="57"/>
      <c r="BQ287" s="57"/>
      <c r="BR287" s="57"/>
      <c r="BS287" s="57"/>
      <c r="BT287" s="57"/>
      <c r="BU287" s="57"/>
      <c r="BV287" s="57"/>
      <c r="BW287" s="57"/>
      <c r="BX287" s="57"/>
      <c r="BY287" s="57"/>
      <c r="BZ287" s="57">
        <f>BZ288+BZ299</f>
        <v>692257.66</v>
      </c>
      <c r="CA287" s="57"/>
      <c r="CB287" s="57"/>
      <c r="CC287" s="57"/>
      <c r="CD287" s="57"/>
      <c r="CE287" s="57"/>
      <c r="CF287" s="57"/>
      <c r="CG287" s="57"/>
      <c r="CH287" s="57"/>
      <c r="CI287" s="57"/>
      <c r="CJ287" s="57"/>
      <c r="CK287" s="57"/>
      <c r="CL287" s="57"/>
      <c r="CM287" s="57"/>
      <c r="CN287" s="57"/>
      <c r="CO287" s="57"/>
      <c r="CP287" s="128">
        <f>BD287-BZ287</f>
        <v>339842.33999999997</v>
      </c>
      <c r="CQ287" s="129"/>
      <c r="CR287" s="129"/>
      <c r="CS287" s="129"/>
      <c r="CT287" s="129"/>
      <c r="CU287" s="129"/>
      <c r="CV287" s="129"/>
      <c r="CW287" s="129"/>
      <c r="CX287" s="129"/>
      <c r="CY287" s="129"/>
      <c r="CZ287" s="129"/>
      <c r="DA287" s="129"/>
      <c r="DB287" s="129"/>
      <c r="DC287" s="129"/>
      <c r="DD287" s="129"/>
      <c r="DE287" s="130"/>
    </row>
    <row r="288" spans="2:109" ht="25.5" customHeight="1">
      <c r="B288" s="50" t="s">
        <v>500</v>
      </c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2"/>
      <c r="AC288" s="122" t="s">
        <v>303</v>
      </c>
      <c r="AD288" s="123"/>
      <c r="AE288" s="123"/>
      <c r="AF288" s="123"/>
      <c r="AG288" s="123"/>
      <c r="AH288" s="124"/>
      <c r="AI288" s="125" t="s">
        <v>594</v>
      </c>
      <c r="AJ288" s="126"/>
      <c r="AK288" s="126"/>
      <c r="AL288" s="126"/>
      <c r="AM288" s="126"/>
      <c r="AN288" s="126"/>
      <c r="AO288" s="126"/>
      <c r="AP288" s="126"/>
      <c r="AQ288" s="126"/>
      <c r="AR288" s="126"/>
      <c r="AS288" s="126"/>
      <c r="AT288" s="126"/>
      <c r="AU288" s="126"/>
      <c r="AV288" s="126"/>
      <c r="AW288" s="126"/>
      <c r="AX288" s="126"/>
      <c r="AY288" s="126"/>
      <c r="AZ288" s="126"/>
      <c r="BA288" s="126"/>
      <c r="BB288" s="126"/>
      <c r="BC288" s="127"/>
      <c r="BD288" s="57">
        <f>BD289+BD294</f>
        <v>932100</v>
      </c>
      <c r="BE288" s="57"/>
      <c r="BF288" s="57"/>
      <c r="BG288" s="57"/>
      <c r="BH288" s="57"/>
      <c r="BI288" s="57"/>
      <c r="BJ288" s="57"/>
      <c r="BK288" s="57"/>
      <c r="BL288" s="57"/>
      <c r="BM288" s="57"/>
      <c r="BN288" s="57"/>
      <c r="BO288" s="57"/>
      <c r="BP288" s="57"/>
      <c r="BQ288" s="57"/>
      <c r="BR288" s="57"/>
      <c r="BS288" s="57"/>
      <c r="BT288" s="57"/>
      <c r="BU288" s="57"/>
      <c r="BV288" s="57"/>
      <c r="BW288" s="57"/>
      <c r="BX288" s="57"/>
      <c r="BY288" s="57"/>
      <c r="BZ288" s="57">
        <f>BZ289+BZ294</f>
        <v>622756.4</v>
      </c>
      <c r="CA288" s="57"/>
      <c r="CB288" s="57"/>
      <c r="CC288" s="57"/>
      <c r="CD288" s="57"/>
      <c r="CE288" s="57"/>
      <c r="CF288" s="57"/>
      <c r="CG288" s="57"/>
      <c r="CH288" s="57"/>
      <c r="CI288" s="57"/>
      <c r="CJ288" s="57"/>
      <c r="CK288" s="57"/>
      <c r="CL288" s="57"/>
      <c r="CM288" s="57"/>
      <c r="CN288" s="57"/>
      <c r="CO288" s="57"/>
      <c r="CP288" s="128">
        <f>BD288-BZ288</f>
        <v>309343.6</v>
      </c>
      <c r="CQ288" s="129"/>
      <c r="CR288" s="129"/>
      <c r="CS288" s="129"/>
      <c r="CT288" s="129"/>
      <c r="CU288" s="129"/>
      <c r="CV288" s="129"/>
      <c r="CW288" s="129"/>
      <c r="CX288" s="129"/>
      <c r="CY288" s="129"/>
      <c r="CZ288" s="129"/>
      <c r="DA288" s="129"/>
      <c r="DB288" s="129"/>
      <c r="DC288" s="129"/>
      <c r="DD288" s="129"/>
      <c r="DE288" s="130"/>
    </row>
    <row r="289" spans="2:109" ht="90.75" customHeight="1">
      <c r="B289" s="50" t="s">
        <v>595</v>
      </c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2"/>
      <c r="AC289" s="122" t="s">
        <v>303</v>
      </c>
      <c r="AD289" s="123"/>
      <c r="AE289" s="123"/>
      <c r="AF289" s="123"/>
      <c r="AG289" s="123"/>
      <c r="AH289" s="124"/>
      <c r="AI289" s="125" t="s">
        <v>164</v>
      </c>
      <c r="AJ289" s="126"/>
      <c r="AK289" s="126"/>
      <c r="AL289" s="126"/>
      <c r="AM289" s="126"/>
      <c r="AN289" s="126"/>
      <c r="AO289" s="126"/>
      <c r="AP289" s="126"/>
      <c r="AQ289" s="126"/>
      <c r="AR289" s="126"/>
      <c r="AS289" s="126"/>
      <c r="AT289" s="126"/>
      <c r="AU289" s="126"/>
      <c r="AV289" s="126"/>
      <c r="AW289" s="126"/>
      <c r="AX289" s="126"/>
      <c r="AY289" s="126"/>
      <c r="AZ289" s="126"/>
      <c r="BA289" s="126"/>
      <c r="BB289" s="126"/>
      <c r="BC289" s="127"/>
      <c r="BD289" s="57">
        <f>BD290</f>
        <v>900000</v>
      </c>
      <c r="BE289" s="57"/>
      <c r="BF289" s="57"/>
      <c r="BG289" s="57"/>
      <c r="BH289" s="57"/>
      <c r="BI289" s="57"/>
      <c r="BJ289" s="57"/>
      <c r="BK289" s="57"/>
      <c r="BL289" s="57"/>
      <c r="BM289" s="57"/>
      <c r="BN289" s="57"/>
      <c r="BO289" s="57"/>
      <c r="BP289" s="57"/>
      <c r="BQ289" s="57"/>
      <c r="BR289" s="57"/>
      <c r="BS289" s="57"/>
      <c r="BT289" s="57"/>
      <c r="BU289" s="57"/>
      <c r="BV289" s="57"/>
      <c r="BW289" s="57"/>
      <c r="BX289" s="57"/>
      <c r="BY289" s="57"/>
      <c r="BZ289" s="57">
        <f t="shared" si="17"/>
        <v>601783.68</v>
      </c>
      <c r="CA289" s="57"/>
      <c r="CB289" s="57"/>
      <c r="CC289" s="57"/>
      <c r="CD289" s="57"/>
      <c r="CE289" s="57"/>
      <c r="CF289" s="57"/>
      <c r="CG289" s="57"/>
      <c r="CH289" s="57"/>
      <c r="CI289" s="57"/>
      <c r="CJ289" s="57"/>
      <c r="CK289" s="57"/>
      <c r="CL289" s="57"/>
      <c r="CM289" s="57"/>
      <c r="CN289" s="57"/>
      <c r="CO289" s="57"/>
      <c r="CP289" s="128">
        <f t="shared" si="18"/>
        <v>298216.31999999995</v>
      </c>
      <c r="CQ289" s="129"/>
      <c r="CR289" s="129"/>
      <c r="CS289" s="129"/>
      <c r="CT289" s="129"/>
      <c r="CU289" s="129"/>
      <c r="CV289" s="129"/>
      <c r="CW289" s="129"/>
      <c r="CX289" s="129"/>
      <c r="CY289" s="129"/>
      <c r="CZ289" s="129"/>
      <c r="DA289" s="129"/>
      <c r="DB289" s="129"/>
      <c r="DC289" s="129"/>
      <c r="DD289" s="129"/>
      <c r="DE289" s="130"/>
    </row>
    <row r="290" spans="2:109" ht="34.5" customHeight="1">
      <c r="B290" s="50" t="s">
        <v>79</v>
      </c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2"/>
      <c r="AC290" s="122" t="s">
        <v>303</v>
      </c>
      <c r="AD290" s="123"/>
      <c r="AE290" s="123"/>
      <c r="AF290" s="123"/>
      <c r="AG290" s="123"/>
      <c r="AH290" s="124"/>
      <c r="AI290" s="125" t="s">
        <v>165</v>
      </c>
      <c r="AJ290" s="126"/>
      <c r="AK290" s="126"/>
      <c r="AL290" s="126"/>
      <c r="AM290" s="126"/>
      <c r="AN290" s="126"/>
      <c r="AO290" s="126"/>
      <c r="AP290" s="126"/>
      <c r="AQ290" s="126"/>
      <c r="AR290" s="126"/>
      <c r="AS290" s="126"/>
      <c r="AT290" s="126"/>
      <c r="AU290" s="126"/>
      <c r="AV290" s="126"/>
      <c r="AW290" s="126"/>
      <c r="AX290" s="126"/>
      <c r="AY290" s="126"/>
      <c r="AZ290" s="126"/>
      <c r="BA290" s="126"/>
      <c r="BB290" s="126"/>
      <c r="BC290" s="127"/>
      <c r="BD290" s="57">
        <f>BD291</f>
        <v>900000</v>
      </c>
      <c r="BE290" s="57"/>
      <c r="BF290" s="57"/>
      <c r="BG290" s="57"/>
      <c r="BH290" s="57"/>
      <c r="BI290" s="57"/>
      <c r="BJ290" s="57"/>
      <c r="BK290" s="57"/>
      <c r="BL290" s="57"/>
      <c r="BM290" s="57"/>
      <c r="BN290" s="57"/>
      <c r="BO290" s="57"/>
      <c r="BP290" s="57"/>
      <c r="BQ290" s="57"/>
      <c r="BR290" s="57"/>
      <c r="BS290" s="57"/>
      <c r="BT290" s="57"/>
      <c r="BU290" s="57"/>
      <c r="BV290" s="57"/>
      <c r="BW290" s="57"/>
      <c r="BX290" s="57"/>
      <c r="BY290" s="57"/>
      <c r="BZ290" s="57">
        <f t="shared" si="17"/>
        <v>601783.68</v>
      </c>
      <c r="CA290" s="57"/>
      <c r="CB290" s="57"/>
      <c r="CC290" s="57"/>
      <c r="CD290" s="57"/>
      <c r="CE290" s="57"/>
      <c r="CF290" s="57"/>
      <c r="CG290" s="57"/>
      <c r="CH290" s="57"/>
      <c r="CI290" s="57"/>
      <c r="CJ290" s="57"/>
      <c r="CK290" s="57"/>
      <c r="CL290" s="57"/>
      <c r="CM290" s="57"/>
      <c r="CN290" s="57"/>
      <c r="CO290" s="57"/>
      <c r="CP290" s="128">
        <f t="shared" si="18"/>
        <v>298216.31999999995</v>
      </c>
      <c r="CQ290" s="129"/>
      <c r="CR290" s="129"/>
      <c r="CS290" s="129"/>
      <c r="CT290" s="129"/>
      <c r="CU290" s="129"/>
      <c r="CV290" s="129"/>
      <c r="CW290" s="129"/>
      <c r="CX290" s="129"/>
      <c r="CY290" s="129"/>
      <c r="CZ290" s="129"/>
      <c r="DA290" s="129"/>
      <c r="DB290" s="129"/>
      <c r="DC290" s="129"/>
      <c r="DD290" s="129"/>
      <c r="DE290" s="130"/>
    </row>
    <row r="291" spans="2:109" ht="34.5" customHeight="1">
      <c r="B291" s="50" t="s">
        <v>44</v>
      </c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2"/>
      <c r="AC291" s="122" t="s">
        <v>303</v>
      </c>
      <c r="AD291" s="123"/>
      <c r="AE291" s="123"/>
      <c r="AF291" s="123"/>
      <c r="AG291" s="123"/>
      <c r="AH291" s="124"/>
      <c r="AI291" s="125" t="s">
        <v>166</v>
      </c>
      <c r="AJ291" s="126"/>
      <c r="AK291" s="126"/>
      <c r="AL291" s="126"/>
      <c r="AM291" s="126"/>
      <c r="AN291" s="126"/>
      <c r="AO291" s="126"/>
      <c r="AP291" s="126"/>
      <c r="AQ291" s="126"/>
      <c r="AR291" s="126"/>
      <c r="AS291" s="126"/>
      <c r="AT291" s="126"/>
      <c r="AU291" s="126"/>
      <c r="AV291" s="126"/>
      <c r="AW291" s="126"/>
      <c r="AX291" s="126"/>
      <c r="AY291" s="126"/>
      <c r="AZ291" s="126"/>
      <c r="BA291" s="126"/>
      <c r="BB291" s="126"/>
      <c r="BC291" s="127"/>
      <c r="BD291" s="57">
        <f>BD292</f>
        <v>900000</v>
      </c>
      <c r="BE291" s="57"/>
      <c r="BF291" s="57"/>
      <c r="BG291" s="57"/>
      <c r="BH291" s="57"/>
      <c r="BI291" s="57"/>
      <c r="BJ291" s="57"/>
      <c r="BK291" s="57"/>
      <c r="BL291" s="57"/>
      <c r="BM291" s="57"/>
      <c r="BN291" s="57"/>
      <c r="BO291" s="57"/>
      <c r="BP291" s="57"/>
      <c r="BQ291" s="57"/>
      <c r="BR291" s="57"/>
      <c r="BS291" s="57"/>
      <c r="BT291" s="57"/>
      <c r="BU291" s="57"/>
      <c r="BV291" s="57"/>
      <c r="BW291" s="57"/>
      <c r="BX291" s="57"/>
      <c r="BY291" s="57"/>
      <c r="BZ291" s="57">
        <f t="shared" si="17"/>
        <v>601783.68</v>
      </c>
      <c r="CA291" s="57"/>
      <c r="CB291" s="57"/>
      <c r="CC291" s="57"/>
      <c r="CD291" s="57"/>
      <c r="CE291" s="57"/>
      <c r="CF291" s="57"/>
      <c r="CG291" s="57"/>
      <c r="CH291" s="57"/>
      <c r="CI291" s="57"/>
      <c r="CJ291" s="57"/>
      <c r="CK291" s="57"/>
      <c r="CL291" s="57"/>
      <c r="CM291" s="57"/>
      <c r="CN291" s="57"/>
      <c r="CO291" s="57"/>
      <c r="CP291" s="128">
        <f t="shared" si="18"/>
        <v>298216.31999999995</v>
      </c>
      <c r="CQ291" s="129"/>
      <c r="CR291" s="129"/>
      <c r="CS291" s="129"/>
      <c r="CT291" s="129"/>
      <c r="CU291" s="129"/>
      <c r="CV291" s="129"/>
      <c r="CW291" s="129"/>
      <c r="CX291" s="129"/>
      <c r="CY291" s="129"/>
      <c r="CZ291" s="129"/>
      <c r="DA291" s="129"/>
      <c r="DB291" s="129"/>
      <c r="DC291" s="129"/>
      <c r="DD291" s="129"/>
      <c r="DE291" s="130"/>
    </row>
    <row r="292" spans="2:109" ht="39" customHeight="1">
      <c r="B292" s="50" t="s">
        <v>338</v>
      </c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2"/>
      <c r="AC292" s="122" t="s">
        <v>303</v>
      </c>
      <c r="AD292" s="123"/>
      <c r="AE292" s="123"/>
      <c r="AF292" s="123"/>
      <c r="AG292" s="123"/>
      <c r="AH292" s="124"/>
      <c r="AI292" s="125" t="s">
        <v>167</v>
      </c>
      <c r="AJ292" s="126"/>
      <c r="AK292" s="126"/>
      <c r="AL292" s="126"/>
      <c r="AM292" s="126"/>
      <c r="AN292" s="126"/>
      <c r="AO292" s="126"/>
      <c r="AP292" s="126"/>
      <c r="AQ292" s="126"/>
      <c r="AR292" s="126"/>
      <c r="AS292" s="126"/>
      <c r="AT292" s="126"/>
      <c r="AU292" s="126"/>
      <c r="AV292" s="126"/>
      <c r="AW292" s="126"/>
      <c r="AX292" s="126"/>
      <c r="AY292" s="126"/>
      <c r="AZ292" s="126"/>
      <c r="BA292" s="126"/>
      <c r="BB292" s="126"/>
      <c r="BC292" s="127"/>
      <c r="BD292" s="57">
        <v>900000</v>
      </c>
      <c r="BE292" s="57"/>
      <c r="BF292" s="57"/>
      <c r="BG292" s="57"/>
      <c r="BH292" s="57"/>
      <c r="BI292" s="57"/>
      <c r="BJ292" s="57"/>
      <c r="BK292" s="57"/>
      <c r="BL292" s="57"/>
      <c r="BM292" s="57"/>
      <c r="BN292" s="57"/>
      <c r="BO292" s="57"/>
      <c r="BP292" s="57"/>
      <c r="BQ292" s="57"/>
      <c r="BR292" s="57"/>
      <c r="BS292" s="57"/>
      <c r="BT292" s="57"/>
      <c r="BU292" s="57"/>
      <c r="BV292" s="57"/>
      <c r="BW292" s="57"/>
      <c r="BX292" s="57"/>
      <c r="BY292" s="57"/>
      <c r="BZ292" s="57">
        <v>601783.68</v>
      </c>
      <c r="CA292" s="57"/>
      <c r="CB292" s="57"/>
      <c r="CC292" s="57"/>
      <c r="CD292" s="57"/>
      <c r="CE292" s="57"/>
      <c r="CF292" s="57"/>
      <c r="CG292" s="57"/>
      <c r="CH292" s="57"/>
      <c r="CI292" s="57"/>
      <c r="CJ292" s="57"/>
      <c r="CK292" s="57"/>
      <c r="CL292" s="57"/>
      <c r="CM292" s="57"/>
      <c r="CN292" s="57"/>
      <c r="CO292" s="57"/>
      <c r="CP292" s="128">
        <f>BD292-BZ292</f>
        <v>298216.31999999995</v>
      </c>
      <c r="CQ292" s="129"/>
      <c r="CR292" s="129"/>
      <c r="CS292" s="129"/>
      <c r="CT292" s="129"/>
      <c r="CU292" s="129"/>
      <c r="CV292" s="129"/>
      <c r="CW292" s="129"/>
      <c r="CX292" s="129"/>
      <c r="CY292" s="129"/>
      <c r="CZ292" s="129"/>
      <c r="DA292" s="129"/>
      <c r="DB292" s="129"/>
      <c r="DC292" s="129"/>
      <c r="DD292" s="129"/>
      <c r="DE292" s="130"/>
    </row>
    <row r="293" spans="2:109" ht="18.75" customHeight="1" hidden="1">
      <c r="B293" s="50" t="s">
        <v>382</v>
      </c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2"/>
      <c r="AC293" s="122" t="s">
        <v>303</v>
      </c>
      <c r="AD293" s="123"/>
      <c r="AE293" s="123"/>
      <c r="AF293" s="123"/>
      <c r="AG293" s="123"/>
      <c r="AH293" s="124"/>
      <c r="AI293" s="125"/>
      <c r="AJ293" s="126"/>
      <c r="AK293" s="126"/>
      <c r="AL293" s="126"/>
      <c r="AM293" s="126"/>
      <c r="AN293" s="126"/>
      <c r="AO293" s="126"/>
      <c r="AP293" s="126"/>
      <c r="AQ293" s="126"/>
      <c r="AR293" s="126"/>
      <c r="AS293" s="126"/>
      <c r="AT293" s="126"/>
      <c r="AU293" s="126"/>
      <c r="AV293" s="126"/>
      <c r="AW293" s="126"/>
      <c r="AX293" s="126"/>
      <c r="AY293" s="126"/>
      <c r="AZ293" s="126"/>
      <c r="BA293" s="126"/>
      <c r="BB293" s="126"/>
      <c r="BC293" s="127"/>
      <c r="BD293" s="131"/>
      <c r="BE293" s="132"/>
      <c r="BF293" s="132"/>
      <c r="BG293" s="132"/>
      <c r="BH293" s="132"/>
      <c r="BI293" s="132"/>
      <c r="BJ293" s="132"/>
      <c r="BK293" s="132"/>
      <c r="BL293" s="132"/>
      <c r="BM293" s="132"/>
      <c r="BN293" s="132"/>
      <c r="BO293" s="132"/>
      <c r="BP293" s="132"/>
      <c r="BQ293" s="132"/>
      <c r="BR293" s="132"/>
      <c r="BS293" s="132"/>
      <c r="BT293" s="132"/>
      <c r="BU293" s="132"/>
      <c r="BV293" s="132"/>
      <c r="BW293" s="132"/>
      <c r="BX293" s="132"/>
      <c r="BY293" s="133"/>
      <c r="BZ293" s="131"/>
      <c r="CA293" s="132"/>
      <c r="CB293" s="132"/>
      <c r="CC293" s="132"/>
      <c r="CD293" s="132"/>
      <c r="CE293" s="132"/>
      <c r="CF293" s="132"/>
      <c r="CG293" s="132"/>
      <c r="CH293" s="132"/>
      <c r="CI293" s="132"/>
      <c r="CJ293" s="132"/>
      <c r="CK293" s="132"/>
      <c r="CL293" s="132"/>
      <c r="CM293" s="132"/>
      <c r="CN293" s="132"/>
      <c r="CO293" s="133"/>
      <c r="CP293" s="131"/>
      <c r="CQ293" s="132"/>
      <c r="CR293" s="132"/>
      <c r="CS293" s="132"/>
      <c r="CT293" s="132"/>
      <c r="CU293" s="132"/>
      <c r="CV293" s="132"/>
      <c r="CW293" s="132"/>
      <c r="CX293" s="132"/>
      <c r="CY293" s="132"/>
      <c r="CZ293" s="132"/>
      <c r="DA293" s="132"/>
      <c r="DB293" s="132"/>
      <c r="DC293" s="132"/>
      <c r="DD293" s="132"/>
      <c r="DE293" s="133"/>
    </row>
    <row r="294" spans="2:109" ht="102" customHeight="1">
      <c r="B294" s="50" t="s">
        <v>590</v>
      </c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2"/>
      <c r="AC294" s="122" t="s">
        <v>303</v>
      </c>
      <c r="AD294" s="123"/>
      <c r="AE294" s="123"/>
      <c r="AF294" s="123"/>
      <c r="AG294" s="123"/>
      <c r="AH294" s="124"/>
      <c r="AI294" s="125" t="s">
        <v>168</v>
      </c>
      <c r="AJ294" s="126"/>
      <c r="AK294" s="126"/>
      <c r="AL294" s="126"/>
      <c r="AM294" s="126"/>
      <c r="AN294" s="126"/>
      <c r="AO294" s="126"/>
      <c r="AP294" s="126"/>
      <c r="AQ294" s="126"/>
      <c r="AR294" s="126"/>
      <c r="AS294" s="126"/>
      <c r="AT294" s="126"/>
      <c r="AU294" s="126"/>
      <c r="AV294" s="126"/>
      <c r="AW294" s="126"/>
      <c r="AX294" s="126"/>
      <c r="AY294" s="126"/>
      <c r="AZ294" s="126"/>
      <c r="BA294" s="126"/>
      <c r="BB294" s="126"/>
      <c r="BC294" s="127"/>
      <c r="BD294" s="57">
        <f>BD295</f>
        <v>32100</v>
      </c>
      <c r="BE294" s="57"/>
      <c r="BF294" s="57"/>
      <c r="BG294" s="57"/>
      <c r="BH294" s="57"/>
      <c r="BI294" s="57"/>
      <c r="BJ294" s="57"/>
      <c r="BK294" s="57"/>
      <c r="BL294" s="57"/>
      <c r="BM294" s="57"/>
      <c r="BN294" s="57"/>
      <c r="BO294" s="57"/>
      <c r="BP294" s="57"/>
      <c r="BQ294" s="57"/>
      <c r="BR294" s="57"/>
      <c r="BS294" s="57"/>
      <c r="BT294" s="57"/>
      <c r="BU294" s="57"/>
      <c r="BV294" s="57"/>
      <c r="BW294" s="57"/>
      <c r="BX294" s="57"/>
      <c r="BY294" s="57"/>
      <c r="BZ294" s="57">
        <f>BZ295</f>
        <v>20972.72</v>
      </c>
      <c r="CA294" s="57"/>
      <c r="CB294" s="57"/>
      <c r="CC294" s="57"/>
      <c r="CD294" s="57"/>
      <c r="CE294" s="57"/>
      <c r="CF294" s="57"/>
      <c r="CG294" s="57"/>
      <c r="CH294" s="57"/>
      <c r="CI294" s="57"/>
      <c r="CJ294" s="57"/>
      <c r="CK294" s="57"/>
      <c r="CL294" s="57"/>
      <c r="CM294" s="57"/>
      <c r="CN294" s="57"/>
      <c r="CO294" s="57"/>
      <c r="CP294" s="128">
        <f aca="true" t="shared" si="19" ref="CP294:CP303">BD294-BZ294</f>
        <v>11127.279999999999</v>
      </c>
      <c r="CQ294" s="129"/>
      <c r="CR294" s="129"/>
      <c r="CS294" s="129"/>
      <c r="CT294" s="129"/>
      <c r="CU294" s="129"/>
      <c r="CV294" s="129"/>
      <c r="CW294" s="129"/>
      <c r="CX294" s="129"/>
      <c r="CY294" s="129"/>
      <c r="CZ294" s="129"/>
      <c r="DA294" s="129"/>
      <c r="DB294" s="129"/>
      <c r="DC294" s="129"/>
      <c r="DD294" s="129"/>
      <c r="DE294" s="130"/>
    </row>
    <row r="295" spans="2:109" ht="34.5" customHeight="1">
      <c r="B295" s="50" t="s">
        <v>79</v>
      </c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2"/>
      <c r="AC295" s="122" t="s">
        <v>303</v>
      </c>
      <c r="AD295" s="123"/>
      <c r="AE295" s="123"/>
      <c r="AF295" s="123"/>
      <c r="AG295" s="123"/>
      <c r="AH295" s="124"/>
      <c r="AI295" s="125" t="s">
        <v>169</v>
      </c>
      <c r="AJ295" s="126"/>
      <c r="AK295" s="126"/>
      <c r="AL295" s="126"/>
      <c r="AM295" s="126"/>
      <c r="AN295" s="126"/>
      <c r="AO295" s="126"/>
      <c r="AP295" s="126"/>
      <c r="AQ295" s="126"/>
      <c r="AR295" s="126"/>
      <c r="AS295" s="126"/>
      <c r="AT295" s="126"/>
      <c r="AU295" s="126"/>
      <c r="AV295" s="126"/>
      <c r="AW295" s="126"/>
      <c r="AX295" s="126"/>
      <c r="AY295" s="126"/>
      <c r="AZ295" s="126"/>
      <c r="BA295" s="126"/>
      <c r="BB295" s="126"/>
      <c r="BC295" s="127"/>
      <c r="BD295" s="57">
        <f>BD296</f>
        <v>32100</v>
      </c>
      <c r="BE295" s="57"/>
      <c r="BF295" s="57"/>
      <c r="BG295" s="57"/>
      <c r="BH295" s="57"/>
      <c r="BI295" s="57"/>
      <c r="BJ295" s="57"/>
      <c r="BK295" s="57"/>
      <c r="BL295" s="57"/>
      <c r="BM295" s="57"/>
      <c r="BN295" s="57"/>
      <c r="BO295" s="57"/>
      <c r="BP295" s="57"/>
      <c r="BQ295" s="57"/>
      <c r="BR295" s="57"/>
      <c r="BS295" s="57"/>
      <c r="BT295" s="57"/>
      <c r="BU295" s="57"/>
      <c r="BV295" s="57"/>
      <c r="BW295" s="57"/>
      <c r="BX295" s="57"/>
      <c r="BY295" s="57"/>
      <c r="BZ295" s="57">
        <f>BZ296</f>
        <v>20972.72</v>
      </c>
      <c r="CA295" s="57"/>
      <c r="CB295" s="57"/>
      <c r="CC295" s="57"/>
      <c r="CD295" s="57"/>
      <c r="CE295" s="57"/>
      <c r="CF295" s="57"/>
      <c r="CG295" s="57"/>
      <c r="CH295" s="57"/>
      <c r="CI295" s="57"/>
      <c r="CJ295" s="57"/>
      <c r="CK295" s="57"/>
      <c r="CL295" s="57"/>
      <c r="CM295" s="57"/>
      <c r="CN295" s="57"/>
      <c r="CO295" s="57"/>
      <c r="CP295" s="128">
        <f t="shared" si="19"/>
        <v>11127.279999999999</v>
      </c>
      <c r="CQ295" s="129"/>
      <c r="CR295" s="129"/>
      <c r="CS295" s="129"/>
      <c r="CT295" s="129"/>
      <c r="CU295" s="129"/>
      <c r="CV295" s="129"/>
      <c r="CW295" s="129"/>
      <c r="CX295" s="129"/>
      <c r="CY295" s="129"/>
      <c r="CZ295" s="129"/>
      <c r="DA295" s="129"/>
      <c r="DB295" s="129"/>
      <c r="DC295" s="129"/>
      <c r="DD295" s="129"/>
      <c r="DE295" s="130"/>
    </row>
    <row r="296" spans="2:109" ht="39" customHeight="1">
      <c r="B296" s="50" t="s">
        <v>44</v>
      </c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2"/>
      <c r="AC296" s="122" t="s">
        <v>303</v>
      </c>
      <c r="AD296" s="123"/>
      <c r="AE296" s="123"/>
      <c r="AF296" s="123"/>
      <c r="AG296" s="123"/>
      <c r="AH296" s="124"/>
      <c r="AI296" s="125" t="s">
        <v>170</v>
      </c>
      <c r="AJ296" s="126"/>
      <c r="AK296" s="126"/>
      <c r="AL296" s="126"/>
      <c r="AM296" s="126"/>
      <c r="AN296" s="126"/>
      <c r="AO296" s="126"/>
      <c r="AP296" s="126"/>
      <c r="AQ296" s="126"/>
      <c r="AR296" s="126"/>
      <c r="AS296" s="126"/>
      <c r="AT296" s="126"/>
      <c r="AU296" s="126"/>
      <c r="AV296" s="126"/>
      <c r="AW296" s="126"/>
      <c r="AX296" s="126"/>
      <c r="AY296" s="126"/>
      <c r="AZ296" s="126"/>
      <c r="BA296" s="126"/>
      <c r="BB296" s="126"/>
      <c r="BC296" s="127"/>
      <c r="BD296" s="57">
        <f>BD297</f>
        <v>32100</v>
      </c>
      <c r="BE296" s="57"/>
      <c r="BF296" s="57"/>
      <c r="BG296" s="57"/>
      <c r="BH296" s="57"/>
      <c r="BI296" s="57"/>
      <c r="BJ296" s="57"/>
      <c r="BK296" s="57"/>
      <c r="BL296" s="57"/>
      <c r="BM296" s="57"/>
      <c r="BN296" s="57"/>
      <c r="BO296" s="57"/>
      <c r="BP296" s="57"/>
      <c r="BQ296" s="57"/>
      <c r="BR296" s="57"/>
      <c r="BS296" s="57"/>
      <c r="BT296" s="57"/>
      <c r="BU296" s="57"/>
      <c r="BV296" s="57"/>
      <c r="BW296" s="57"/>
      <c r="BX296" s="57"/>
      <c r="BY296" s="57"/>
      <c r="BZ296" s="57">
        <f>BZ297</f>
        <v>20972.72</v>
      </c>
      <c r="CA296" s="57"/>
      <c r="CB296" s="57"/>
      <c r="CC296" s="57"/>
      <c r="CD296" s="57"/>
      <c r="CE296" s="57"/>
      <c r="CF296" s="57"/>
      <c r="CG296" s="57"/>
      <c r="CH296" s="57"/>
      <c r="CI296" s="57"/>
      <c r="CJ296" s="57"/>
      <c r="CK296" s="57"/>
      <c r="CL296" s="57"/>
      <c r="CM296" s="57"/>
      <c r="CN296" s="57"/>
      <c r="CO296" s="57"/>
      <c r="CP296" s="128">
        <f t="shared" si="19"/>
        <v>11127.279999999999</v>
      </c>
      <c r="CQ296" s="129"/>
      <c r="CR296" s="129"/>
      <c r="CS296" s="129"/>
      <c r="CT296" s="129"/>
      <c r="CU296" s="129"/>
      <c r="CV296" s="129"/>
      <c r="CW296" s="129"/>
      <c r="CX296" s="129"/>
      <c r="CY296" s="129"/>
      <c r="CZ296" s="129"/>
      <c r="DA296" s="129"/>
      <c r="DB296" s="129"/>
      <c r="DC296" s="129"/>
      <c r="DD296" s="129"/>
      <c r="DE296" s="130"/>
    </row>
    <row r="297" spans="2:109" ht="39" customHeight="1">
      <c r="B297" s="50" t="s">
        <v>338</v>
      </c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2"/>
      <c r="AC297" s="122" t="s">
        <v>303</v>
      </c>
      <c r="AD297" s="123"/>
      <c r="AE297" s="123"/>
      <c r="AF297" s="123"/>
      <c r="AG297" s="123"/>
      <c r="AH297" s="124"/>
      <c r="AI297" s="125" t="s">
        <v>171</v>
      </c>
      <c r="AJ297" s="126"/>
      <c r="AK297" s="126"/>
      <c r="AL297" s="126"/>
      <c r="AM297" s="126"/>
      <c r="AN297" s="126"/>
      <c r="AO297" s="126"/>
      <c r="AP297" s="126"/>
      <c r="AQ297" s="126"/>
      <c r="AR297" s="126"/>
      <c r="AS297" s="126"/>
      <c r="AT297" s="126"/>
      <c r="AU297" s="126"/>
      <c r="AV297" s="126"/>
      <c r="AW297" s="126"/>
      <c r="AX297" s="126"/>
      <c r="AY297" s="126"/>
      <c r="AZ297" s="126"/>
      <c r="BA297" s="126"/>
      <c r="BB297" s="126"/>
      <c r="BC297" s="127"/>
      <c r="BD297" s="57">
        <v>32100</v>
      </c>
      <c r="BE297" s="57"/>
      <c r="BF297" s="57"/>
      <c r="BG297" s="57"/>
      <c r="BH297" s="57"/>
      <c r="BI297" s="57"/>
      <c r="BJ297" s="57"/>
      <c r="BK297" s="57"/>
      <c r="BL297" s="57"/>
      <c r="BM297" s="57"/>
      <c r="BN297" s="57"/>
      <c r="BO297" s="57"/>
      <c r="BP297" s="57"/>
      <c r="BQ297" s="57"/>
      <c r="BR297" s="57"/>
      <c r="BS297" s="57"/>
      <c r="BT297" s="57"/>
      <c r="BU297" s="57"/>
      <c r="BV297" s="57"/>
      <c r="BW297" s="57"/>
      <c r="BX297" s="57"/>
      <c r="BY297" s="57"/>
      <c r="BZ297" s="57">
        <v>20972.72</v>
      </c>
      <c r="CA297" s="57"/>
      <c r="CB297" s="57"/>
      <c r="CC297" s="57"/>
      <c r="CD297" s="57"/>
      <c r="CE297" s="57"/>
      <c r="CF297" s="57"/>
      <c r="CG297" s="57"/>
      <c r="CH297" s="57"/>
      <c r="CI297" s="57"/>
      <c r="CJ297" s="57"/>
      <c r="CK297" s="57"/>
      <c r="CL297" s="57"/>
      <c r="CM297" s="57"/>
      <c r="CN297" s="57"/>
      <c r="CO297" s="57"/>
      <c r="CP297" s="128">
        <f t="shared" si="19"/>
        <v>11127.279999999999</v>
      </c>
      <c r="CQ297" s="129"/>
      <c r="CR297" s="129"/>
      <c r="CS297" s="129"/>
      <c r="CT297" s="129"/>
      <c r="CU297" s="129"/>
      <c r="CV297" s="129"/>
      <c r="CW297" s="129"/>
      <c r="CX297" s="129"/>
      <c r="CY297" s="129"/>
      <c r="CZ297" s="129"/>
      <c r="DA297" s="129"/>
      <c r="DB297" s="129"/>
      <c r="DC297" s="129"/>
      <c r="DD297" s="129"/>
      <c r="DE297" s="130"/>
    </row>
    <row r="298" spans="2:109" ht="22.5" customHeight="1" hidden="1">
      <c r="B298" s="50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2"/>
      <c r="AC298" s="122"/>
      <c r="AD298" s="123"/>
      <c r="AE298" s="123"/>
      <c r="AF298" s="123"/>
      <c r="AG298" s="123"/>
      <c r="AH298" s="124"/>
      <c r="AI298" s="125"/>
      <c r="AJ298" s="126"/>
      <c r="AK298" s="126"/>
      <c r="AL298" s="126"/>
      <c r="AM298" s="126"/>
      <c r="AN298" s="126"/>
      <c r="AO298" s="126"/>
      <c r="AP298" s="126"/>
      <c r="AQ298" s="126"/>
      <c r="AR298" s="126"/>
      <c r="AS298" s="126"/>
      <c r="AT298" s="126"/>
      <c r="AU298" s="126"/>
      <c r="AV298" s="126"/>
      <c r="AW298" s="126"/>
      <c r="AX298" s="126"/>
      <c r="AY298" s="126"/>
      <c r="AZ298" s="126"/>
      <c r="BA298" s="126"/>
      <c r="BB298" s="126"/>
      <c r="BC298" s="127"/>
      <c r="BD298" s="57"/>
      <c r="BE298" s="57"/>
      <c r="BF298" s="57"/>
      <c r="BG298" s="57"/>
      <c r="BH298" s="57"/>
      <c r="BI298" s="57"/>
      <c r="BJ298" s="57"/>
      <c r="BK298" s="57"/>
      <c r="BL298" s="57"/>
      <c r="BM298" s="57"/>
      <c r="BN298" s="57"/>
      <c r="BO298" s="57"/>
      <c r="BP298" s="57"/>
      <c r="BQ298" s="57"/>
      <c r="BR298" s="57"/>
      <c r="BS298" s="57"/>
      <c r="BT298" s="57"/>
      <c r="BU298" s="57"/>
      <c r="BV298" s="57"/>
      <c r="BW298" s="57"/>
      <c r="BX298" s="57"/>
      <c r="BY298" s="57"/>
      <c r="BZ298" s="57"/>
      <c r="CA298" s="57"/>
      <c r="CB298" s="57"/>
      <c r="CC298" s="57"/>
      <c r="CD298" s="57"/>
      <c r="CE298" s="57"/>
      <c r="CF298" s="57"/>
      <c r="CG298" s="57"/>
      <c r="CH298" s="57"/>
      <c r="CI298" s="57"/>
      <c r="CJ298" s="57"/>
      <c r="CK298" s="57"/>
      <c r="CL298" s="57"/>
      <c r="CM298" s="57"/>
      <c r="CN298" s="57"/>
      <c r="CO298" s="57"/>
      <c r="CP298" s="128">
        <f t="shared" si="19"/>
        <v>0</v>
      </c>
      <c r="CQ298" s="129"/>
      <c r="CR298" s="129"/>
      <c r="CS298" s="129"/>
      <c r="CT298" s="129"/>
      <c r="CU298" s="129"/>
      <c r="CV298" s="129"/>
      <c r="CW298" s="129"/>
      <c r="CX298" s="129"/>
      <c r="CY298" s="129"/>
      <c r="CZ298" s="129"/>
      <c r="DA298" s="129"/>
      <c r="DB298" s="129"/>
      <c r="DC298" s="129"/>
      <c r="DD298" s="129"/>
      <c r="DE298" s="130"/>
    </row>
    <row r="299" spans="2:109" ht="36" customHeight="1">
      <c r="B299" s="50" t="s">
        <v>270</v>
      </c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2"/>
      <c r="AC299" s="122" t="s">
        <v>303</v>
      </c>
      <c r="AD299" s="123"/>
      <c r="AE299" s="123"/>
      <c r="AF299" s="123"/>
      <c r="AG299" s="123"/>
      <c r="AH299" s="124"/>
      <c r="AI299" s="125" t="s">
        <v>172</v>
      </c>
      <c r="AJ299" s="126"/>
      <c r="AK299" s="126"/>
      <c r="AL299" s="126"/>
      <c r="AM299" s="126"/>
      <c r="AN299" s="126"/>
      <c r="AO299" s="126"/>
      <c r="AP299" s="126"/>
      <c r="AQ299" s="126"/>
      <c r="AR299" s="126"/>
      <c r="AS299" s="126"/>
      <c r="AT299" s="126"/>
      <c r="AU299" s="126"/>
      <c r="AV299" s="126"/>
      <c r="AW299" s="126"/>
      <c r="AX299" s="126"/>
      <c r="AY299" s="126"/>
      <c r="AZ299" s="126"/>
      <c r="BA299" s="126"/>
      <c r="BB299" s="126"/>
      <c r="BC299" s="127"/>
      <c r="BD299" s="57">
        <f>BD300</f>
        <v>100000</v>
      </c>
      <c r="BE299" s="57"/>
      <c r="BF299" s="57"/>
      <c r="BG299" s="57"/>
      <c r="BH299" s="57"/>
      <c r="BI299" s="57"/>
      <c r="BJ299" s="57"/>
      <c r="BK299" s="57"/>
      <c r="BL299" s="57"/>
      <c r="BM299" s="57"/>
      <c r="BN299" s="57"/>
      <c r="BO299" s="57"/>
      <c r="BP299" s="57"/>
      <c r="BQ299" s="57"/>
      <c r="BR299" s="57"/>
      <c r="BS299" s="57"/>
      <c r="BT299" s="57"/>
      <c r="BU299" s="57"/>
      <c r="BV299" s="57"/>
      <c r="BW299" s="57"/>
      <c r="BX299" s="57"/>
      <c r="BY299" s="57"/>
      <c r="BZ299" s="57">
        <f>BZ300</f>
        <v>69501.26</v>
      </c>
      <c r="CA299" s="57"/>
      <c r="CB299" s="57"/>
      <c r="CC299" s="57"/>
      <c r="CD299" s="57"/>
      <c r="CE299" s="57"/>
      <c r="CF299" s="57"/>
      <c r="CG299" s="57"/>
      <c r="CH299" s="57"/>
      <c r="CI299" s="57"/>
      <c r="CJ299" s="57"/>
      <c r="CK299" s="57"/>
      <c r="CL299" s="57"/>
      <c r="CM299" s="57"/>
      <c r="CN299" s="57"/>
      <c r="CO299" s="57"/>
      <c r="CP299" s="128">
        <f t="shared" si="19"/>
        <v>30498.740000000005</v>
      </c>
      <c r="CQ299" s="129"/>
      <c r="CR299" s="129"/>
      <c r="CS299" s="129"/>
      <c r="CT299" s="129"/>
      <c r="CU299" s="129"/>
      <c r="CV299" s="129"/>
      <c r="CW299" s="129"/>
      <c r="CX299" s="129"/>
      <c r="CY299" s="129"/>
      <c r="CZ299" s="129"/>
      <c r="DA299" s="129"/>
      <c r="DB299" s="129"/>
      <c r="DC299" s="129"/>
      <c r="DD299" s="129"/>
      <c r="DE299" s="130"/>
    </row>
    <row r="300" spans="2:109" ht="112.5" customHeight="1">
      <c r="B300" s="50" t="s">
        <v>589</v>
      </c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2"/>
      <c r="AC300" s="122" t="s">
        <v>303</v>
      </c>
      <c r="AD300" s="123"/>
      <c r="AE300" s="123"/>
      <c r="AF300" s="123"/>
      <c r="AG300" s="123"/>
      <c r="AH300" s="124"/>
      <c r="AI300" s="125" t="s">
        <v>173</v>
      </c>
      <c r="AJ300" s="126"/>
      <c r="AK300" s="126"/>
      <c r="AL300" s="126"/>
      <c r="AM300" s="126"/>
      <c r="AN300" s="126"/>
      <c r="AO300" s="126"/>
      <c r="AP300" s="126"/>
      <c r="AQ300" s="126"/>
      <c r="AR300" s="126"/>
      <c r="AS300" s="126"/>
      <c r="AT300" s="126"/>
      <c r="AU300" s="126"/>
      <c r="AV300" s="126"/>
      <c r="AW300" s="126"/>
      <c r="AX300" s="126"/>
      <c r="AY300" s="126"/>
      <c r="AZ300" s="126"/>
      <c r="BA300" s="126"/>
      <c r="BB300" s="126"/>
      <c r="BC300" s="127"/>
      <c r="BD300" s="57">
        <f>BD301</f>
        <v>100000</v>
      </c>
      <c r="BE300" s="57"/>
      <c r="BF300" s="57"/>
      <c r="BG300" s="57"/>
      <c r="BH300" s="57"/>
      <c r="BI300" s="57"/>
      <c r="BJ300" s="57"/>
      <c r="BK300" s="57"/>
      <c r="BL300" s="57"/>
      <c r="BM300" s="57"/>
      <c r="BN300" s="57"/>
      <c r="BO300" s="57"/>
      <c r="BP300" s="57"/>
      <c r="BQ300" s="57"/>
      <c r="BR300" s="57"/>
      <c r="BS300" s="57"/>
      <c r="BT300" s="57"/>
      <c r="BU300" s="57"/>
      <c r="BV300" s="57"/>
      <c r="BW300" s="57"/>
      <c r="BX300" s="57"/>
      <c r="BY300" s="57"/>
      <c r="BZ300" s="57">
        <f>BZ301</f>
        <v>69501.26</v>
      </c>
      <c r="CA300" s="57"/>
      <c r="CB300" s="57"/>
      <c r="CC300" s="57"/>
      <c r="CD300" s="57"/>
      <c r="CE300" s="57"/>
      <c r="CF300" s="57"/>
      <c r="CG300" s="57"/>
      <c r="CH300" s="57"/>
      <c r="CI300" s="57"/>
      <c r="CJ300" s="57"/>
      <c r="CK300" s="57"/>
      <c r="CL300" s="57"/>
      <c r="CM300" s="57"/>
      <c r="CN300" s="57"/>
      <c r="CO300" s="57"/>
      <c r="CP300" s="128">
        <f t="shared" si="19"/>
        <v>30498.740000000005</v>
      </c>
      <c r="CQ300" s="129"/>
      <c r="CR300" s="129"/>
      <c r="CS300" s="129"/>
      <c r="CT300" s="129"/>
      <c r="CU300" s="129"/>
      <c r="CV300" s="129"/>
      <c r="CW300" s="129"/>
      <c r="CX300" s="129"/>
      <c r="CY300" s="129"/>
      <c r="CZ300" s="129"/>
      <c r="DA300" s="129"/>
      <c r="DB300" s="129"/>
      <c r="DC300" s="129"/>
      <c r="DD300" s="129"/>
      <c r="DE300" s="130"/>
    </row>
    <row r="301" spans="2:109" ht="36.75" customHeight="1">
      <c r="B301" s="50" t="s">
        <v>79</v>
      </c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2"/>
      <c r="AC301" s="122" t="s">
        <v>303</v>
      </c>
      <c r="AD301" s="123"/>
      <c r="AE301" s="123"/>
      <c r="AF301" s="123"/>
      <c r="AG301" s="123"/>
      <c r="AH301" s="124"/>
      <c r="AI301" s="125" t="s">
        <v>174</v>
      </c>
      <c r="AJ301" s="126"/>
      <c r="AK301" s="126"/>
      <c r="AL301" s="126"/>
      <c r="AM301" s="126"/>
      <c r="AN301" s="126"/>
      <c r="AO301" s="126"/>
      <c r="AP301" s="126"/>
      <c r="AQ301" s="126"/>
      <c r="AR301" s="126"/>
      <c r="AS301" s="126"/>
      <c r="AT301" s="126"/>
      <c r="AU301" s="126"/>
      <c r="AV301" s="126"/>
      <c r="AW301" s="126"/>
      <c r="AX301" s="126"/>
      <c r="AY301" s="126"/>
      <c r="AZ301" s="126"/>
      <c r="BA301" s="126"/>
      <c r="BB301" s="126"/>
      <c r="BC301" s="127"/>
      <c r="BD301" s="57">
        <f>BD302+BD306</f>
        <v>100000</v>
      </c>
      <c r="BE301" s="57"/>
      <c r="BF301" s="57"/>
      <c r="BG301" s="57"/>
      <c r="BH301" s="57"/>
      <c r="BI301" s="57"/>
      <c r="BJ301" s="57"/>
      <c r="BK301" s="57"/>
      <c r="BL301" s="57"/>
      <c r="BM301" s="57"/>
      <c r="BN301" s="57"/>
      <c r="BO301" s="57"/>
      <c r="BP301" s="57"/>
      <c r="BQ301" s="57"/>
      <c r="BR301" s="57"/>
      <c r="BS301" s="57"/>
      <c r="BT301" s="57"/>
      <c r="BU301" s="57"/>
      <c r="BV301" s="57"/>
      <c r="BW301" s="57"/>
      <c r="BX301" s="57"/>
      <c r="BY301" s="57"/>
      <c r="BZ301" s="57">
        <f>BZ302</f>
        <v>69501.26</v>
      </c>
      <c r="CA301" s="57"/>
      <c r="CB301" s="57"/>
      <c r="CC301" s="57"/>
      <c r="CD301" s="57"/>
      <c r="CE301" s="57"/>
      <c r="CF301" s="57"/>
      <c r="CG301" s="57"/>
      <c r="CH301" s="57"/>
      <c r="CI301" s="57"/>
      <c r="CJ301" s="57"/>
      <c r="CK301" s="57"/>
      <c r="CL301" s="57"/>
      <c r="CM301" s="57"/>
      <c r="CN301" s="57"/>
      <c r="CO301" s="57"/>
      <c r="CP301" s="128">
        <f t="shared" si="19"/>
        <v>30498.740000000005</v>
      </c>
      <c r="CQ301" s="129"/>
      <c r="CR301" s="129"/>
      <c r="CS301" s="129"/>
      <c r="CT301" s="129"/>
      <c r="CU301" s="129"/>
      <c r="CV301" s="129"/>
      <c r="CW301" s="129"/>
      <c r="CX301" s="129"/>
      <c r="CY301" s="129"/>
      <c r="CZ301" s="129"/>
      <c r="DA301" s="129"/>
      <c r="DB301" s="129"/>
      <c r="DC301" s="129"/>
      <c r="DD301" s="129"/>
      <c r="DE301" s="130"/>
    </row>
    <row r="302" spans="2:109" ht="33" customHeight="1">
      <c r="B302" s="50" t="s">
        <v>44</v>
      </c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2"/>
      <c r="AC302" s="122" t="s">
        <v>303</v>
      </c>
      <c r="AD302" s="123"/>
      <c r="AE302" s="123"/>
      <c r="AF302" s="123"/>
      <c r="AG302" s="123"/>
      <c r="AH302" s="124"/>
      <c r="AI302" s="125" t="s">
        <v>175</v>
      </c>
      <c r="AJ302" s="126"/>
      <c r="AK302" s="126"/>
      <c r="AL302" s="126"/>
      <c r="AM302" s="126"/>
      <c r="AN302" s="126"/>
      <c r="AO302" s="126"/>
      <c r="AP302" s="126"/>
      <c r="AQ302" s="126"/>
      <c r="AR302" s="126"/>
      <c r="AS302" s="126"/>
      <c r="AT302" s="126"/>
      <c r="AU302" s="126"/>
      <c r="AV302" s="126"/>
      <c r="AW302" s="126"/>
      <c r="AX302" s="126"/>
      <c r="AY302" s="126"/>
      <c r="AZ302" s="126"/>
      <c r="BA302" s="126"/>
      <c r="BB302" s="126"/>
      <c r="BC302" s="127"/>
      <c r="BD302" s="57">
        <f>BD303</f>
        <v>100000</v>
      </c>
      <c r="BE302" s="57"/>
      <c r="BF302" s="57"/>
      <c r="BG302" s="57"/>
      <c r="BH302" s="57"/>
      <c r="BI302" s="57"/>
      <c r="BJ302" s="57"/>
      <c r="BK302" s="57"/>
      <c r="BL302" s="57"/>
      <c r="BM302" s="57"/>
      <c r="BN302" s="57"/>
      <c r="BO302" s="57"/>
      <c r="BP302" s="57"/>
      <c r="BQ302" s="57"/>
      <c r="BR302" s="57"/>
      <c r="BS302" s="57"/>
      <c r="BT302" s="57"/>
      <c r="BU302" s="57"/>
      <c r="BV302" s="57"/>
      <c r="BW302" s="57"/>
      <c r="BX302" s="57"/>
      <c r="BY302" s="57"/>
      <c r="BZ302" s="57">
        <f>BZ303</f>
        <v>69501.26</v>
      </c>
      <c r="CA302" s="57"/>
      <c r="CB302" s="57"/>
      <c r="CC302" s="57"/>
      <c r="CD302" s="57"/>
      <c r="CE302" s="57"/>
      <c r="CF302" s="57"/>
      <c r="CG302" s="57"/>
      <c r="CH302" s="57"/>
      <c r="CI302" s="57"/>
      <c r="CJ302" s="57"/>
      <c r="CK302" s="57"/>
      <c r="CL302" s="57"/>
      <c r="CM302" s="57"/>
      <c r="CN302" s="57"/>
      <c r="CO302" s="57"/>
      <c r="CP302" s="128">
        <f t="shared" si="19"/>
        <v>30498.740000000005</v>
      </c>
      <c r="CQ302" s="129"/>
      <c r="CR302" s="129"/>
      <c r="CS302" s="129"/>
      <c r="CT302" s="129"/>
      <c r="CU302" s="129"/>
      <c r="CV302" s="129"/>
      <c r="CW302" s="129"/>
      <c r="CX302" s="129"/>
      <c r="CY302" s="129"/>
      <c r="CZ302" s="129"/>
      <c r="DA302" s="129"/>
      <c r="DB302" s="129"/>
      <c r="DC302" s="129"/>
      <c r="DD302" s="129"/>
      <c r="DE302" s="130"/>
    </row>
    <row r="303" spans="2:109" ht="36.75" customHeight="1">
      <c r="B303" s="50" t="s">
        <v>338</v>
      </c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2"/>
      <c r="AC303" s="122" t="s">
        <v>303</v>
      </c>
      <c r="AD303" s="123"/>
      <c r="AE303" s="123"/>
      <c r="AF303" s="123"/>
      <c r="AG303" s="123"/>
      <c r="AH303" s="124"/>
      <c r="AI303" s="125" t="s">
        <v>176</v>
      </c>
      <c r="AJ303" s="126"/>
      <c r="AK303" s="126"/>
      <c r="AL303" s="126"/>
      <c r="AM303" s="126"/>
      <c r="AN303" s="126"/>
      <c r="AO303" s="126"/>
      <c r="AP303" s="126"/>
      <c r="AQ303" s="126"/>
      <c r="AR303" s="126"/>
      <c r="AS303" s="126"/>
      <c r="AT303" s="126"/>
      <c r="AU303" s="126"/>
      <c r="AV303" s="126"/>
      <c r="AW303" s="126"/>
      <c r="AX303" s="126"/>
      <c r="AY303" s="126"/>
      <c r="AZ303" s="126"/>
      <c r="BA303" s="126"/>
      <c r="BB303" s="126"/>
      <c r="BC303" s="127"/>
      <c r="BD303" s="57">
        <v>100000</v>
      </c>
      <c r="BE303" s="57"/>
      <c r="BF303" s="57"/>
      <c r="BG303" s="57"/>
      <c r="BH303" s="57"/>
      <c r="BI303" s="57"/>
      <c r="BJ303" s="57"/>
      <c r="BK303" s="57"/>
      <c r="BL303" s="57"/>
      <c r="BM303" s="57"/>
      <c r="BN303" s="57"/>
      <c r="BO303" s="57"/>
      <c r="BP303" s="57"/>
      <c r="BQ303" s="57"/>
      <c r="BR303" s="57"/>
      <c r="BS303" s="57"/>
      <c r="BT303" s="57"/>
      <c r="BU303" s="57"/>
      <c r="BV303" s="57"/>
      <c r="BW303" s="57"/>
      <c r="BX303" s="57"/>
      <c r="BY303" s="57"/>
      <c r="BZ303" s="57">
        <v>69501.26</v>
      </c>
      <c r="CA303" s="57"/>
      <c r="CB303" s="57"/>
      <c r="CC303" s="57"/>
      <c r="CD303" s="57"/>
      <c r="CE303" s="57"/>
      <c r="CF303" s="57"/>
      <c r="CG303" s="57"/>
      <c r="CH303" s="57"/>
      <c r="CI303" s="57"/>
      <c r="CJ303" s="57"/>
      <c r="CK303" s="57"/>
      <c r="CL303" s="57"/>
      <c r="CM303" s="57"/>
      <c r="CN303" s="57"/>
      <c r="CO303" s="57"/>
      <c r="CP303" s="128">
        <f t="shared" si="19"/>
        <v>30498.740000000005</v>
      </c>
      <c r="CQ303" s="129"/>
      <c r="CR303" s="129"/>
      <c r="CS303" s="129"/>
      <c r="CT303" s="129"/>
      <c r="CU303" s="129"/>
      <c r="CV303" s="129"/>
      <c r="CW303" s="129"/>
      <c r="CX303" s="129"/>
      <c r="CY303" s="129"/>
      <c r="CZ303" s="129"/>
      <c r="DA303" s="129"/>
      <c r="DB303" s="129"/>
      <c r="DC303" s="129"/>
      <c r="DD303" s="129"/>
      <c r="DE303" s="130"/>
    </row>
    <row r="304" spans="2:109" ht="24" customHeight="1" hidden="1">
      <c r="B304" s="50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2"/>
      <c r="AC304" s="122"/>
      <c r="AD304" s="123"/>
      <c r="AE304" s="123"/>
      <c r="AF304" s="123"/>
      <c r="AG304" s="123"/>
      <c r="AH304" s="124"/>
      <c r="AI304" s="125"/>
      <c r="AJ304" s="126"/>
      <c r="AK304" s="126"/>
      <c r="AL304" s="126"/>
      <c r="AM304" s="126"/>
      <c r="AN304" s="126"/>
      <c r="AO304" s="126"/>
      <c r="AP304" s="126"/>
      <c r="AQ304" s="126"/>
      <c r="AR304" s="126"/>
      <c r="AS304" s="126"/>
      <c r="AT304" s="126"/>
      <c r="AU304" s="126"/>
      <c r="AV304" s="126"/>
      <c r="AW304" s="126"/>
      <c r="AX304" s="126"/>
      <c r="AY304" s="126"/>
      <c r="AZ304" s="126"/>
      <c r="BA304" s="126"/>
      <c r="BB304" s="126"/>
      <c r="BC304" s="127"/>
      <c r="BD304" s="57"/>
      <c r="BE304" s="57"/>
      <c r="BF304" s="57"/>
      <c r="BG304" s="57"/>
      <c r="BH304" s="57"/>
      <c r="BI304" s="57"/>
      <c r="BJ304" s="57"/>
      <c r="BK304" s="57"/>
      <c r="BL304" s="57"/>
      <c r="BM304" s="57"/>
      <c r="BN304" s="57"/>
      <c r="BO304" s="57"/>
      <c r="BP304" s="57"/>
      <c r="BQ304" s="57"/>
      <c r="BR304" s="57"/>
      <c r="BS304" s="57"/>
      <c r="BT304" s="57"/>
      <c r="BU304" s="57"/>
      <c r="BV304" s="57"/>
      <c r="BW304" s="57"/>
      <c r="BX304" s="57"/>
      <c r="BY304" s="57"/>
      <c r="BZ304" s="57"/>
      <c r="CA304" s="57"/>
      <c r="CB304" s="57"/>
      <c r="CC304" s="57"/>
      <c r="CD304" s="57"/>
      <c r="CE304" s="57"/>
      <c r="CF304" s="57"/>
      <c r="CG304" s="57"/>
      <c r="CH304" s="57"/>
      <c r="CI304" s="57"/>
      <c r="CJ304" s="57"/>
      <c r="CK304" s="57"/>
      <c r="CL304" s="57"/>
      <c r="CM304" s="57"/>
      <c r="CN304" s="57"/>
      <c r="CO304" s="57"/>
      <c r="CP304" s="128"/>
      <c r="CQ304" s="129"/>
      <c r="CR304" s="129"/>
      <c r="CS304" s="129"/>
      <c r="CT304" s="129"/>
      <c r="CU304" s="129"/>
      <c r="CV304" s="129"/>
      <c r="CW304" s="129"/>
      <c r="CX304" s="129"/>
      <c r="CY304" s="129"/>
      <c r="CZ304" s="129"/>
      <c r="DA304" s="129"/>
      <c r="DB304" s="129"/>
      <c r="DC304" s="129"/>
      <c r="DD304" s="129"/>
      <c r="DE304" s="130"/>
    </row>
    <row r="305" spans="2:109" ht="15" customHeight="1" hidden="1">
      <c r="B305" s="50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2"/>
      <c r="AC305" s="122"/>
      <c r="AD305" s="123"/>
      <c r="AE305" s="123"/>
      <c r="AF305" s="123"/>
      <c r="AG305" s="123"/>
      <c r="AH305" s="124"/>
      <c r="AI305" s="125"/>
      <c r="AJ305" s="126"/>
      <c r="AK305" s="126"/>
      <c r="AL305" s="126"/>
      <c r="AM305" s="126"/>
      <c r="AN305" s="126"/>
      <c r="AO305" s="126"/>
      <c r="AP305" s="126"/>
      <c r="AQ305" s="126"/>
      <c r="AR305" s="126"/>
      <c r="AS305" s="126"/>
      <c r="AT305" s="126"/>
      <c r="AU305" s="126"/>
      <c r="AV305" s="126"/>
      <c r="AW305" s="126"/>
      <c r="AX305" s="126"/>
      <c r="AY305" s="126"/>
      <c r="AZ305" s="126"/>
      <c r="BA305" s="126"/>
      <c r="BB305" s="126"/>
      <c r="BC305" s="127"/>
      <c r="BD305" s="57"/>
      <c r="BE305" s="57"/>
      <c r="BF305" s="57"/>
      <c r="BG305" s="57"/>
      <c r="BH305" s="57"/>
      <c r="BI305" s="57"/>
      <c r="BJ305" s="57"/>
      <c r="BK305" s="57"/>
      <c r="BL305" s="57"/>
      <c r="BM305" s="57"/>
      <c r="BN305" s="57"/>
      <c r="BO305" s="57"/>
      <c r="BP305" s="57"/>
      <c r="BQ305" s="57"/>
      <c r="BR305" s="57"/>
      <c r="BS305" s="57"/>
      <c r="BT305" s="57"/>
      <c r="BU305" s="57"/>
      <c r="BV305" s="57"/>
      <c r="BW305" s="57"/>
      <c r="BX305" s="57"/>
      <c r="BY305" s="57"/>
      <c r="BZ305" s="57"/>
      <c r="CA305" s="57"/>
      <c r="CB305" s="57"/>
      <c r="CC305" s="57"/>
      <c r="CD305" s="57"/>
      <c r="CE305" s="57"/>
      <c r="CF305" s="57"/>
      <c r="CG305" s="57"/>
      <c r="CH305" s="57"/>
      <c r="CI305" s="57"/>
      <c r="CJ305" s="57"/>
      <c r="CK305" s="57"/>
      <c r="CL305" s="57"/>
      <c r="CM305" s="57"/>
      <c r="CN305" s="57"/>
      <c r="CO305" s="57"/>
      <c r="CP305" s="128"/>
      <c r="CQ305" s="129"/>
      <c r="CR305" s="129"/>
      <c r="CS305" s="129"/>
      <c r="CT305" s="129"/>
      <c r="CU305" s="129"/>
      <c r="CV305" s="129"/>
      <c r="CW305" s="129"/>
      <c r="CX305" s="129"/>
      <c r="CY305" s="129"/>
      <c r="CZ305" s="129"/>
      <c r="DA305" s="129"/>
      <c r="DB305" s="129"/>
      <c r="DC305" s="129"/>
      <c r="DD305" s="129"/>
      <c r="DE305" s="130"/>
    </row>
    <row r="306" spans="2:109" ht="21.75" customHeight="1" hidden="1">
      <c r="B306" s="50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2"/>
      <c r="AC306" s="122"/>
      <c r="AD306" s="123"/>
      <c r="AE306" s="123"/>
      <c r="AF306" s="123"/>
      <c r="AG306" s="123"/>
      <c r="AH306" s="124"/>
      <c r="AI306" s="125"/>
      <c r="AJ306" s="126"/>
      <c r="AK306" s="126"/>
      <c r="AL306" s="126"/>
      <c r="AM306" s="126"/>
      <c r="AN306" s="126"/>
      <c r="AO306" s="126"/>
      <c r="AP306" s="126"/>
      <c r="AQ306" s="126"/>
      <c r="AR306" s="126"/>
      <c r="AS306" s="126"/>
      <c r="AT306" s="126"/>
      <c r="AU306" s="126"/>
      <c r="AV306" s="126"/>
      <c r="AW306" s="126"/>
      <c r="AX306" s="126"/>
      <c r="AY306" s="126"/>
      <c r="AZ306" s="126"/>
      <c r="BA306" s="126"/>
      <c r="BB306" s="126"/>
      <c r="BC306" s="127"/>
      <c r="BD306" s="57"/>
      <c r="BE306" s="57"/>
      <c r="BF306" s="57"/>
      <c r="BG306" s="57"/>
      <c r="BH306" s="57"/>
      <c r="BI306" s="57"/>
      <c r="BJ306" s="57"/>
      <c r="BK306" s="57"/>
      <c r="BL306" s="57"/>
      <c r="BM306" s="57"/>
      <c r="BN306" s="57"/>
      <c r="BO306" s="57"/>
      <c r="BP306" s="57"/>
      <c r="BQ306" s="57"/>
      <c r="BR306" s="57"/>
      <c r="BS306" s="57"/>
      <c r="BT306" s="57"/>
      <c r="BU306" s="57"/>
      <c r="BV306" s="57"/>
      <c r="BW306" s="57"/>
      <c r="BX306" s="57"/>
      <c r="BY306" s="57"/>
      <c r="BZ306" s="57"/>
      <c r="CA306" s="57"/>
      <c r="CB306" s="57"/>
      <c r="CC306" s="57"/>
      <c r="CD306" s="57"/>
      <c r="CE306" s="57"/>
      <c r="CF306" s="57"/>
      <c r="CG306" s="57"/>
      <c r="CH306" s="57"/>
      <c r="CI306" s="57"/>
      <c r="CJ306" s="57"/>
      <c r="CK306" s="57"/>
      <c r="CL306" s="57"/>
      <c r="CM306" s="57"/>
      <c r="CN306" s="57"/>
      <c r="CO306" s="57"/>
      <c r="CP306" s="128"/>
      <c r="CQ306" s="129"/>
      <c r="CR306" s="129"/>
      <c r="CS306" s="129"/>
      <c r="CT306" s="129"/>
      <c r="CU306" s="129"/>
      <c r="CV306" s="129"/>
      <c r="CW306" s="129"/>
      <c r="CX306" s="129"/>
      <c r="CY306" s="129"/>
      <c r="CZ306" s="129"/>
      <c r="DA306" s="129"/>
      <c r="DB306" s="129"/>
      <c r="DC306" s="129"/>
      <c r="DD306" s="129"/>
      <c r="DE306" s="130"/>
    </row>
    <row r="307" spans="2:109" ht="21.75" customHeight="1" hidden="1">
      <c r="B307" s="50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2"/>
      <c r="AC307" s="122"/>
      <c r="AD307" s="123"/>
      <c r="AE307" s="123"/>
      <c r="AF307" s="123"/>
      <c r="AG307" s="123"/>
      <c r="AH307" s="124"/>
      <c r="AI307" s="125"/>
      <c r="AJ307" s="126"/>
      <c r="AK307" s="126"/>
      <c r="AL307" s="126"/>
      <c r="AM307" s="126"/>
      <c r="AN307" s="126"/>
      <c r="AO307" s="126"/>
      <c r="AP307" s="126"/>
      <c r="AQ307" s="126"/>
      <c r="AR307" s="126"/>
      <c r="AS307" s="126"/>
      <c r="AT307" s="126"/>
      <c r="AU307" s="126"/>
      <c r="AV307" s="126"/>
      <c r="AW307" s="126"/>
      <c r="AX307" s="126"/>
      <c r="AY307" s="126"/>
      <c r="AZ307" s="126"/>
      <c r="BA307" s="126"/>
      <c r="BB307" s="126"/>
      <c r="BC307" s="127"/>
      <c r="BD307" s="57"/>
      <c r="BE307" s="57"/>
      <c r="BF307" s="57"/>
      <c r="BG307" s="57"/>
      <c r="BH307" s="57"/>
      <c r="BI307" s="57"/>
      <c r="BJ307" s="57"/>
      <c r="BK307" s="57"/>
      <c r="BL307" s="57"/>
      <c r="BM307" s="57"/>
      <c r="BN307" s="57"/>
      <c r="BO307" s="57"/>
      <c r="BP307" s="57"/>
      <c r="BQ307" s="57"/>
      <c r="BR307" s="57"/>
      <c r="BS307" s="57"/>
      <c r="BT307" s="57"/>
      <c r="BU307" s="57"/>
      <c r="BV307" s="57"/>
      <c r="BW307" s="57"/>
      <c r="BX307" s="57"/>
      <c r="BY307" s="57"/>
      <c r="BZ307" s="57"/>
      <c r="CA307" s="57"/>
      <c r="CB307" s="57"/>
      <c r="CC307" s="57"/>
      <c r="CD307" s="57"/>
      <c r="CE307" s="57"/>
      <c r="CF307" s="57"/>
      <c r="CG307" s="57"/>
      <c r="CH307" s="57"/>
      <c r="CI307" s="57"/>
      <c r="CJ307" s="57"/>
      <c r="CK307" s="57"/>
      <c r="CL307" s="57"/>
      <c r="CM307" s="57"/>
      <c r="CN307" s="57"/>
      <c r="CO307" s="57"/>
      <c r="CP307" s="128"/>
      <c r="CQ307" s="129"/>
      <c r="CR307" s="129"/>
      <c r="CS307" s="129"/>
      <c r="CT307" s="129"/>
      <c r="CU307" s="129"/>
      <c r="CV307" s="129"/>
      <c r="CW307" s="129"/>
      <c r="CX307" s="129"/>
      <c r="CY307" s="129"/>
      <c r="CZ307" s="129"/>
      <c r="DA307" s="129"/>
      <c r="DB307" s="129"/>
      <c r="DC307" s="129"/>
      <c r="DD307" s="129"/>
      <c r="DE307" s="130"/>
    </row>
    <row r="308" spans="2:150" ht="19.5" customHeight="1">
      <c r="B308" s="58" t="s">
        <v>403</v>
      </c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60"/>
      <c r="AC308" s="141" t="s">
        <v>303</v>
      </c>
      <c r="AD308" s="142"/>
      <c r="AE308" s="142"/>
      <c r="AF308" s="142"/>
      <c r="AG308" s="142"/>
      <c r="AH308" s="143"/>
      <c r="AI308" s="138" t="s">
        <v>177</v>
      </c>
      <c r="AJ308" s="139"/>
      <c r="AK308" s="139"/>
      <c r="AL308" s="139"/>
      <c r="AM308" s="139"/>
      <c r="AN308" s="139"/>
      <c r="AO308" s="139"/>
      <c r="AP308" s="139"/>
      <c r="AQ308" s="139"/>
      <c r="AR308" s="139"/>
      <c r="AS308" s="139"/>
      <c r="AT308" s="139"/>
      <c r="AU308" s="139"/>
      <c r="AV308" s="139"/>
      <c r="AW308" s="139"/>
      <c r="AX308" s="139"/>
      <c r="AY308" s="139"/>
      <c r="AZ308" s="139"/>
      <c r="BA308" s="139"/>
      <c r="BB308" s="139"/>
      <c r="BC308" s="140"/>
      <c r="BD308" s="48">
        <f>BD309</f>
        <v>1247100</v>
      </c>
      <c r="BE308" s="48"/>
      <c r="BF308" s="48"/>
      <c r="BG308" s="48"/>
      <c r="BH308" s="48"/>
      <c r="BI308" s="48"/>
      <c r="BJ308" s="48"/>
      <c r="BK308" s="48"/>
      <c r="BL308" s="48"/>
      <c r="BM308" s="48"/>
      <c r="BN308" s="48"/>
      <c r="BO308" s="48"/>
      <c r="BP308" s="48"/>
      <c r="BQ308" s="48"/>
      <c r="BR308" s="48"/>
      <c r="BS308" s="48"/>
      <c r="BT308" s="48"/>
      <c r="BU308" s="48"/>
      <c r="BV308" s="48"/>
      <c r="BW308" s="48"/>
      <c r="BX308" s="48"/>
      <c r="BY308" s="48"/>
      <c r="BZ308" s="48">
        <f aca="true" t="shared" si="20" ref="BZ308:BZ314">BZ309</f>
        <v>620616.55</v>
      </c>
      <c r="CA308" s="48"/>
      <c r="CB308" s="48"/>
      <c r="CC308" s="48"/>
      <c r="CD308" s="48"/>
      <c r="CE308" s="48"/>
      <c r="CF308" s="48"/>
      <c r="CG308" s="48"/>
      <c r="CH308" s="48"/>
      <c r="CI308" s="48"/>
      <c r="CJ308" s="48"/>
      <c r="CK308" s="48"/>
      <c r="CL308" s="48"/>
      <c r="CM308" s="48"/>
      <c r="CN308" s="48"/>
      <c r="CO308" s="48"/>
      <c r="CP308" s="119">
        <f>BD308-BZ308</f>
        <v>626483.45</v>
      </c>
      <c r="CQ308" s="120"/>
      <c r="CR308" s="120"/>
      <c r="CS308" s="120"/>
      <c r="CT308" s="120"/>
      <c r="CU308" s="120"/>
      <c r="CV308" s="120"/>
      <c r="CW308" s="120"/>
      <c r="CX308" s="120"/>
      <c r="CY308" s="120"/>
      <c r="CZ308" s="120"/>
      <c r="DA308" s="120"/>
      <c r="DB308" s="120"/>
      <c r="DC308" s="120"/>
      <c r="DD308" s="120"/>
      <c r="DE308" s="121"/>
      <c r="DV308" s="18"/>
      <c r="DW308" s="18"/>
      <c r="DX308" s="18"/>
      <c r="DY308" s="18"/>
      <c r="DZ308" s="18"/>
      <c r="EA308" s="18"/>
      <c r="EB308" s="18"/>
      <c r="EC308" s="18"/>
      <c r="ED308" s="18"/>
      <c r="EE308" s="18"/>
      <c r="EF308" s="18"/>
      <c r="EG308" s="18"/>
      <c r="EH308" s="18"/>
      <c r="EI308" s="18"/>
      <c r="EJ308" s="18"/>
      <c r="EK308" s="18"/>
      <c r="EL308" s="18"/>
      <c r="EM308" s="18"/>
      <c r="EN308" s="18"/>
      <c r="EO308" s="18"/>
      <c r="EP308" s="18"/>
      <c r="EQ308" s="18"/>
      <c r="ER308" s="18"/>
      <c r="ES308" s="18"/>
      <c r="ET308" s="18"/>
    </row>
    <row r="309" spans="2:153" s="24" customFormat="1" ht="19.5" customHeight="1">
      <c r="B309" s="58" t="s">
        <v>406</v>
      </c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60"/>
      <c r="AC309" s="141" t="s">
        <v>303</v>
      </c>
      <c r="AD309" s="142"/>
      <c r="AE309" s="142"/>
      <c r="AF309" s="142"/>
      <c r="AG309" s="142"/>
      <c r="AH309" s="143"/>
      <c r="AI309" s="138" t="s">
        <v>178</v>
      </c>
      <c r="AJ309" s="139"/>
      <c r="AK309" s="139"/>
      <c r="AL309" s="139"/>
      <c r="AM309" s="139"/>
      <c r="AN309" s="139"/>
      <c r="AO309" s="139"/>
      <c r="AP309" s="139"/>
      <c r="AQ309" s="139"/>
      <c r="AR309" s="139"/>
      <c r="AS309" s="139"/>
      <c r="AT309" s="139"/>
      <c r="AU309" s="139"/>
      <c r="AV309" s="139"/>
      <c r="AW309" s="139"/>
      <c r="AX309" s="139"/>
      <c r="AY309" s="139"/>
      <c r="AZ309" s="139"/>
      <c r="BA309" s="139"/>
      <c r="BB309" s="139"/>
      <c r="BC309" s="140"/>
      <c r="BD309" s="48">
        <f>BD310</f>
        <v>1247100</v>
      </c>
      <c r="BE309" s="48"/>
      <c r="BF309" s="48"/>
      <c r="BG309" s="48"/>
      <c r="BH309" s="48"/>
      <c r="BI309" s="48"/>
      <c r="BJ309" s="48"/>
      <c r="BK309" s="48"/>
      <c r="BL309" s="48"/>
      <c r="BM309" s="48"/>
      <c r="BN309" s="48"/>
      <c r="BO309" s="48"/>
      <c r="BP309" s="48"/>
      <c r="BQ309" s="48"/>
      <c r="BR309" s="48"/>
      <c r="BS309" s="48"/>
      <c r="BT309" s="48"/>
      <c r="BU309" s="48"/>
      <c r="BV309" s="48"/>
      <c r="BW309" s="48"/>
      <c r="BX309" s="48"/>
      <c r="BY309" s="48"/>
      <c r="BZ309" s="48">
        <f>BZ310</f>
        <v>620616.55</v>
      </c>
      <c r="CA309" s="48"/>
      <c r="CB309" s="48"/>
      <c r="CC309" s="48"/>
      <c r="CD309" s="48"/>
      <c r="CE309" s="48"/>
      <c r="CF309" s="48"/>
      <c r="CG309" s="48"/>
      <c r="CH309" s="48"/>
      <c r="CI309" s="48"/>
      <c r="CJ309" s="48"/>
      <c r="CK309" s="48"/>
      <c r="CL309" s="48"/>
      <c r="CM309" s="48"/>
      <c r="CN309" s="48"/>
      <c r="CO309" s="48"/>
      <c r="CP309" s="119">
        <f>BD309-BZ309</f>
        <v>626483.45</v>
      </c>
      <c r="CQ309" s="120"/>
      <c r="CR309" s="120"/>
      <c r="CS309" s="120"/>
      <c r="CT309" s="120"/>
      <c r="CU309" s="120"/>
      <c r="CV309" s="120"/>
      <c r="CW309" s="120"/>
      <c r="CX309" s="120"/>
      <c r="CY309" s="120"/>
      <c r="CZ309" s="120"/>
      <c r="DA309" s="120"/>
      <c r="DB309" s="120"/>
      <c r="DC309" s="120"/>
      <c r="DD309" s="120"/>
      <c r="DE309" s="121"/>
      <c r="DV309" s="26"/>
      <c r="DW309" s="27"/>
      <c r="DX309" s="27"/>
      <c r="DY309" s="27"/>
      <c r="DZ309" s="27"/>
      <c r="EA309" s="27"/>
      <c r="EB309" s="27"/>
      <c r="EC309" s="27"/>
      <c r="ED309" s="27"/>
      <c r="EE309" s="27"/>
      <c r="EF309" s="27"/>
      <c r="EG309" s="27"/>
      <c r="EH309" s="27"/>
      <c r="EI309" s="27"/>
      <c r="EJ309" s="27"/>
      <c r="EK309" s="27"/>
      <c r="EL309" s="27"/>
      <c r="EM309" s="27"/>
      <c r="EN309" s="27"/>
      <c r="EO309" s="27"/>
      <c r="EP309" s="27"/>
      <c r="EQ309" s="27"/>
      <c r="ER309" s="27"/>
      <c r="ES309" s="27"/>
      <c r="ET309" s="27"/>
      <c r="EU309" s="27"/>
      <c r="EV309" s="27"/>
      <c r="EW309" s="27"/>
    </row>
    <row r="310" spans="2:153" ht="47.25" customHeight="1">
      <c r="B310" s="50" t="s">
        <v>8</v>
      </c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2"/>
      <c r="AC310" s="122" t="s">
        <v>303</v>
      </c>
      <c r="AD310" s="123"/>
      <c r="AE310" s="123"/>
      <c r="AF310" s="123"/>
      <c r="AG310" s="123"/>
      <c r="AH310" s="124"/>
      <c r="AI310" s="125" t="s">
        <v>179</v>
      </c>
      <c r="AJ310" s="126"/>
      <c r="AK310" s="126"/>
      <c r="AL310" s="126"/>
      <c r="AM310" s="126"/>
      <c r="AN310" s="126"/>
      <c r="AO310" s="126"/>
      <c r="AP310" s="126"/>
      <c r="AQ310" s="126"/>
      <c r="AR310" s="126"/>
      <c r="AS310" s="126"/>
      <c r="AT310" s="126"/>
      <c r="AU310" s="126"/>
      <c r="AV310" s="126"/>
      <c r="AW310" s="126"/>
      <c r="AX310" s="126"/>
      <c r="AY310" s="126"/>
      <c r="AZ310" s="126"/>
      <c r="BA310" s="126"/>
      <c r="BB310" s="126"/>
      <c r="BC310" s="127"/>
      <c r="BD310" s="57">
        <f>BD311</f>
        <v>1247100</v>
      </c>
      <c r="BE310" s="57"/>
      <c r="BF310" s="57"/>
      <c r="BG310" s="57"/>
      <c r="BH310" s="57"/>
      <c r="BI310" s="57"/>
      <c r="BJ310" s="57"/>
      <c r="BK310" s="57"/>
      <c r="BL310" s="57"/>
      <c r="BM310" s="57"/>
      <c r="BN310" s="57"/>
      <c r="BO310" s="57"/>
      <c r="BP310" s="57"/>
      <c r="BQ310" s="57"/>
      <c r="BR310" s="57"/>
      <c r="BS310" s="57"/>
      <c r="BT310" s="57"/>
      <c r="BU310" s="57"/>
      <c r="BV310" s="57"/>
      <c r="BW310" s="57"/>
      <c r="BX310" s="57"/>
      <c r="BY310" s="57"/>
      <c r="BZ310" s="57">
        <f>BZ311</f>
        <v>620616.55</v>
      </c>
      <c r="CA310" s="57"/>
      <c r="CB310" s="57"/>
      <c r="CC310" s="57"/>
      <c r="CD310" s="57"/>
      <c r="CE310" s="57"/>
      <c r="CF310" s="57"/>
      <c r="CG310" s="57"/>
      <c r="CH310" s="57"/>
      <c r="CI310" s="57"/>
      <c r="CJ310" s="57"/>
      <c r="CK310" s="57"/>
      <c r="CL310" s="57"/>
      <c r="CM310" s="57"/>
      <c r="CN310" s="57"/>
      <c r="CO310" s="57"/>
      <c r="CP310" s="128">
        <f>BD310-BZ310</f>
        <v>626483.45</v>
      </c>
      <c r="CQ310" s="129"/>
      <c r="CR310" s="129"/>
      <c r="CS310" s="129"/>
      <c r="CT310" s="129"/>
      <c r="CU310" s="129"/>
      <c r="CV310" s="129"/>
      <c r="CW310" s="129"/>
      <c r="CX310" s="129"/>
      <c r="CY310" s="129"/>
      <c r="CZ310" s="129"/>
      <c r="DA310" s="129"/>
      <c r="DB310" s="129"/>
      <c r="DC310" s="129"/>
      <c r="DD310" s="129"/>
      <c r="DE310" s="130"/>
      <c r="DV310" s="22"/>
      <c r="DW310" s="18"/>
      <c r="DX310" s="18"/>
      <c r="DY310" s="18"/>
      <c r="DZ310" s="18"/>
      <c r="EA310" s="18"/>
      <c r="EB310" s="18"/>
      <c r="EC310" s="18"/>
      <c r="ED310" s="18"/>
      <c r="EE310" s="18"/>
      <c r="EF310" s="18"/>
      <c r="EG310" s="18"/>
      <c r="EH310" s="18"/>
      <c r="EI310" s="18"/>
      <c r="EJ310" s="18"/>
      <c r="EK310" s="18"/>
      <c r="EL310" s="18"/>
      <c r="EM310" s="18"/>
      <c r="EN310" s="18"/>
      <c r="EO310" s="18"/>
      <c r="EP310" s="18"/>
      <c r="EQ310" s="18"/>
      <c r="ER310" s="18"/>
      <c r="ES310" s="18"/>
      <c r="ET310" s="18"/>
      <c r="EU310" s="18"/>
      <c r="EV310" s="18"/>
      <c r="EW310" s="18"/>
    </row>
    <row r="311" spans="2:153" ht="29.25" customHeight="1">
      <c r="B311" s="50" t="s">
        <v>623</v>
      </c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2"/>
      <c r="AC311" s="122" t="s">
        <v>303</v>
      </c>
      <c r="AD311" s="123"/>
      <c r="AE311" s="123"/>
      <c r="AF311" s="123"/>
      <c r="AG311" s="123"/>
      <c r="AH311" s="124"/>
      <c r="AI311" s="125" t="s">
        <v>180</v>
      </c>
      <c r="AJ311" s="126"/>
      <c r="AK311" s="126"/>
      <c r="AL311" s="126"/>
      <c r="AM311" s="126"/>
      <c r="AN311" s="126"/>
      <c r="AO311" s="126"/>
      <c r="AP311" s="126"/>
      <c r="AQ311" s="126"/>
      <c r="AR311" s="126"/>
      <c r="AS311" s="126"/>
      <c r="AT311" s="126"/>
      <c r="AU311" s="126"/>
      <c r="AV311" s="126"/>
      <c r="AW311" s="126"/>
      <c r="AX311" s="126"/>
      <c r="AY311" s="126"/>
      <c r="AZ311" s="126"/>
      <c r="BA311" s="126"/>
      <c r="BB311" s="126"/>
      <c r="BC311" s="127"/>
      <c r="BD311" s="57">
        <f>BD312+BD341+BD345</f>
        <v>1247100</v>
      </c>
      <c r="BE311" s="57"/>
      <c r="BF311" s="57"/>
      <c r="BG311" s="57"/>
      <c r="BH311" s="57"/>
      <c r="BI311" s="57"/>
      <c r="BJ311" s="57"/>
      <c r="BK311" s="57"/>
      <c r="BL311" s="57"/>
      <c r="BM311" s="57"/>
      <c r="BN311" s="57"/>
      <c r="BO311" s="57"/>
      <c r="BP311" s="57"/>
      <c r="BQ311" s="57"/>
      <c r="BR311" s="57"/>
      <c r="BS311" s="57"/>
      <c r="BT311" s="57"/>
      <c r="BU311" s="57"/>
      <c r="BV311" s="57"/>
      <c r="BW311" s="57"/>
      <c r="BX311" s="57"/>
      <c r="BY311" s="57"/>
      <c r="BZ311" s="57">
        <f>BZ312</f>
        <v>620616.55</v>
      </c>
      <c r="CA311" s="57"/>
      <c r="CB311" s="57"/>
      <c r="CC311" s="57"/>
      <c r="CD311" s="57"/>
      <c r="CE311" s="57"/>
      <c r="CF311" s="57"/>
      <c r="CG311" s="57"/>
      <c r="CH311" s="57"/>
      <c r="CI311" s="57"/>
      <c r="CJ311" s="57"/>
      <c r="CK311" s="57"/>
      <c r="CL311" s="57"/>
      <c r="CM311" s="57"/>
      <c r="CN311" s="57"/>
      <c r="CO311" s="57"/>
      <c r="CP311" s="128">
        <f>BD311-BZ311</f>
        <v>626483.45</v>
      </c>
      <c r="CQ311" s="129"/>
      <c r="CR311" s="129"/>
      <c r="CS311" s="129"/>
      <c r="CT311" s="129"/>
      <c r="CU311" s="129"/>
      <c r="CV311" s="129"/>
      <c r="CW311" s="129"/>
      <c r="CX311" s="129"/>
      <c r="CY311" s="129"/>
      <c r="CZ311" s="129"/>
      <c r="DA311" s="129"/>
      <c r="DB311" s="129"/>
      <c r="DC311" s="129"/>
      <c r="DD311" s="129"/>
      <c r="DE311" s="130"/>
      <c r="DV311" s="22"/>
      <c r="DW311" s="18"/>
      <c r="DX311" s="18"/>
      <c r="DY311" s="18"/>
      <c r="DZ311" s="18"/>
      <c r="EA311" s="18"/>
      <c r="EB311" s="18"/>
      <c r="EC311" s="18"/>
      <c r="ED311" s="18"/>
      <c r="EE311" s="18"/>
      <c r="EF311" s="18"/>
      <c r="EG311" s="18"/>
      <c r="EH311" s="18"/>
      <c r="EI311" s="18"/>
      <c r="EJ311" s="18"/>
      <c r="EK311" s="18"/>
      <c r="EL311" s="18"/>
      <c r="EM311" s="18"/>
      <c r="EN311" s="18"/>
      <c r="EO311" s="18"/>
      <c r="EP311" s="18"/>
      <c r="EQ311" s="18"/>
      <c r="ER311" s="18"/>
      <c r="ES311" s="18"/>
      <c r="ET311" s="18"/>
      <c r="EU311" s="18"/>
      <c r="EV311" s="18"/>
      <c r="EW311" s="18"/>
    </row>
    <row r="312" spans="2:109" ht="95.25" customHeight="1">
      <c r="B312" s="50" t="s">
        <v>611</v>
      </c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2"/>
      <c r="AC312" s="122" t="s">
        <v>303</v>
      </c>
      <c r="AD312" s="123"/>
      <c r="AE312" s="123"/>
      <c r="AF312" s="123"/>
      <c r="AG312" s="123"/>
      <c r="AH312" s="124"/>
      <c r="AI312" s="125" t="s">
        <v>661</v>
      </c>
      <c r="AJ312" s="126"/>
      <c r="AK312" s="126"/>
      <c r="AL312" s="126"/>
      <c r="AM312" s="126"/>
      <c r="AN312" s="126"/>
      <c r="AO312" s="126"/>
      <c r="AP312" s="126"/>
      <c r="AQ312" s="126"/>
      <c r="AR312" s="126"/>
      <c r="AS312" s="126"/>
      <c r="AT312" s="126"/>
      <c r="AU312" s="126"/>
      <c r="AV312" s="126"/>
      <c r="AW312" s="126"/>
      <c r="AX312" s="126"/>
      <c r="AY312" s="126"/>
      <c r="AZ312" s="126"/>
      <c r="BA312" s="126"/>
      <c r="BB312" s="126"/>
      <c r="BC312" s="127"/>
      <c r="BD312" s="57">
        <f>BD313</f>
        <v>1178300</v>
      </c>
      <c r="BE312" s="57"/>
      <c r="BF312" s="57"/>
      <c r="BG312" s="57"/>
      <c r="BH312" s="57"/>
      <c r="BI312" s="57"/>
      <c r="BJ312" s="57"/>
      <c r="BK312" s="57"/>
      <c r="BL312" s="57"/>
      <c r="BM312" s="57"/>
      <c r="BN312" s="57"/>
      <c r="BO312" s="57"/>
      <c r="BP312" s="57"/>
      <c r="BQ312" s="57"/>
      <c r="BR312" s="57"/>
      <c r="BS312" s="57"/>
      <c r="BT312" s="57"/>
      <c r="BU312" s="57"/>
      <c r="BV312" s="57"/>
      <c r="BW312" s="57"/>
      <c r="BX312" s="57"/>
      <c r="BY312" s="57"/>
      <c r="BZ312" s="57">
        <f>BZ313</f>
        <v>620616.55</v>
      </c>
      <c r="CA312" s="57"/>
      <c r="CB312" s="57"/>
      <c r="CC312" s="57"/>
      <c r="CD312" s="57"/>
      <c r="CE312" s="57"/>
      <c r="CF312" s="57"/>
      <c r="CG312" s="57"/>
      <c r="CH312" s="57"/>
      <c r="CI312" s="57"/>
      <c r="CJ312" s="57"/>
      <c r="CK312" s="57"/>
      <c r="CL312" s="57"/>
      <c r="CM312" s="57"/>
      <c r="CN312" s="57"/>
      <c r="CO312" s="57"/>
      <c r="CP312" s="128">
        <f>BD312-BZ312</f>
        <v>557683.45</v>
      </c>
      <c r="CQ312" s="129"/>
      <c r="CR312" s="129"/>
      <c r="CS312" s="129"/>
      <c r="CT312" s="129"/>
      <c r="CU312" s="129"/>
      <c r="CV312" s="129"/>
      <c r="CW312" s="129"/>
      <c r="CX312" s="129"/>
      <c r="CY312" s="129"/>
      <c r="CZ312" s="129"/>
      <c r="DA312" s="129"/>
      <c r="DB312" s="129"/>
      <c r="DC312" s="129"/>
      <c r="DD312" s="129"/>
      <c r="DE312" s="130"/>
    </row>
    <row r="313" spans="2:109" ht="35.25" customHeight="1">
      <c r="B313" s="50" t="s">
        <v>182</v>
      </c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2"/>
      <c r="AC313" s="122" t="s">
        <v>303</v>
      </c>
      <c r="AD313" s="123"/>
      <c r="AE313" s="123"/>
      <c r="AF313" s="123"/>
      <c r="AG313" s="123"/>
      <c r="AH313" s="124"/>
      <c r="AI313" s="125" t="s">
        <v>181</v>
      </c>
      <c r="AJ313" s="126"/>
      <c r="AK313" s="126"/>
      <c r="AL313" s="126"/>
      <c r="AM313" s="126"/>
      <c r="AN313" s="126"/>
      <c r="AO313" s="126"/>
      <c r="AP313" s="126"/>
      <c r="AQ313" s="126"/>
      <c r="AR313" s="126"/>
      <c r="AS313" s="126"/>
      <c r="AT313" s="126"/>
      <c r="AU313" s="126"/>
      <c r="AV313" s="126"/>
      <c r="AW313" s="126"/>
      <c r="AX313" s="126"/>
      <c r="AY313" s="126"/>
      <c r="AZ313" s="126"/>
      <c r="BA313" s="126"/>
      <c r="BB313" s="126"/>
      <c r="BC313" s="127"/>
      <c r="BD313" s="57">
        <f>BD314</f>
        <v>1178300</v>
      </c>
      <c r="BE313" s="57"/>
      <c r="BF313" s="57"/>
      <c r="BG313" s="57"/>
      <c r="BH313" s="57"/>
      <c r="BI313" s="57"/>
      <c r="BJ313" s="57"/>
      <c r="BK313" s="57"/>
      <c r="BL313" s="57"/>
      <c r="BM313" s="57"/>
      <c r="BN313" s="57"/>
      <c r="BO313" s="57"/>
      <c r="BP313" s="57"/>
      <c r="BQ313" s="57"/>
      <c r="BR313" s="57"/>
      <c r="BS313" s="57"/>
      <c r="BT313" s="57"/>
      <c r="BU313" s="57"/>
      <c r="BV313" s="57"/>
      <c r="BW313" s="57"/>
      <c r="BX313" s="57"/>
      <c r="BY313" s="57"/>
      <c r="BZ313" s="57">
        <f t="shared" si="20"/>
        <v>620616.55</v>
      </c>
      <c r="CA313" s="57"/>
      <c r="CB313" s="57"/>
      <c r="CC313" s="57"/>
      <c r="CD313" s="57"/>
      <c r="CE313" s="57"/>
      <c r="CF313" s="57"/>
      <c r="CG313" s="57"/>
      <c r="CH313" s="57"/>
      <c r="CI313" s="57"/>
      <c r="CJ313" s="57"/>
      <c r="CK313" s="57"/>
      <c r="CL313" s="57"/>
      <c r="CM313" s="57"/>
      <c r="CN313" s="57"/>
      <c r="CO313" s="57"/>
      <c r="CP313" s="128">
        <f>BD313-BZ313</f>
        <v>557683.45</v>
      </c>
      <c r="CQ313" s="129"/>
      <c r="CR313" s="129"/>
      <c r="CS313" s="129"/>
      <c r="CT313" s="129"/>
      <c r="CU313" s="129"/>
      <c r="CV313" s="129"/>
      <c r="CW313" s="129"/>
      <c r="CX313" s="129"/>
      <c r="CY313" s="129"/>
      <c r="CZ313" s="129"/>
      <c r="DA313" s="129"/>
      <c r="DB313" s="129"/>
      <c r="DC313" s="129"/>
      <c r="DD313" s="129"/>
      <c r="DE313" s="130"/>
    </row>
    <row r="314" spans="2:109" ht="18.75" customHeight="1">
      <c r="B314" s="50" t="s">
        <v>184</v>
      </c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2"/>
      <c r="AC314" s="122" t="s">
        <v>303</v>
      </c>
      <c r="AD314" s="123"/>
      <c r="AE314" s="123"/>
      <c r="AF314" s="123"/>
      <c r="AG314" s="123"/>
      <c r="AH314" s="124"/>
      <c r="AI314" s="125" t="s">
        <v>183</v>
      </c>
      <c r="AJ314" s="126"/>
      <c r="AK314" s="126"/>
      <c r="AL314" s="126"/>
      <c r="AM314" s="126"/>
      <c r="AN314" s="126"/>
      <c r="AO314" s="126"/>
      <c r="AP314" s="126"/>
      <c r="AQ314" s="126"/>
      <c r="AR314" s="126"/>
      <c r="AS314" s="126"/>
      <c r="AT314" s="126"/>
      <c r="AU314" s="126"/>
      <c r="AV314" s="126"/>
      <c r="AW314" s="126"/>
      <c r="AX314" s="126"/>
      <c r="AY314" s="126"/>
      <c r="AZ314" s="126"/>
      <c r="BA314" s="126"/>
      <c r="BB314" s="126"/>
      <c r="BC314" s="127"/>
      <c r="BD314" s="57">
        <f>BD315</f>
        <v>1178300</v>
      </c>
      <c r="BE314" s="57"/>
      <c r="BF314" s="57"/>
      <c r="BG314" s="57"/>
      <c r="BH314" s="57"/>
      <c r="BI314" s="57"/>
      <c r="BJ314" s="57"/>
      <c r="BK314" s="57"/>
      <c r="BL314" s="57"/>
      <c r="BM314" s="57"/>
      <c r="BN314" s="57"/>
      <c r="BO314" s="57"/>
      <c r="BP314" s="57"/>
      <c r="BQ314" s="57"/>
      <c r="BR314" s="57"/>
      <c r="BS314" s="57"/>
      <c r="BT314" s="57"/>
      <c r="BU314" s="57"/>
      <c r="BV314" s="57"/>
      <c r="BW314" s="57"/>
      <c r="BX314" s="57"/>
      <c r="BY314" s="57"/>
      <c r="BZ314" s="57">
        <f t="shared" si="20"/>
        <v>620616.55</v>
      </c>
      <c r="CA314" s="57"/>
      <c r="CB314" s="57"/>
      <c r="CC314" s="57"/>
      <c r="CD314" s="57"/>
      <c r="CE314" s="57"/>
      <c r="CF314" s="57"/>
      <c r="CG314" s="57"/>
      <c r="CH314" s="57"/>
      <c r="CI314" s="57"/>
      <c r="CJ314" s="57"/>
      <c r="CK314" s="57"/>
      <c r="CL314" s="57"/>
      <c r="CM314" s="57"/>
      <c r="CN314" s="57"/>
      <c r="CO314" s="57"/>
      <c r="CP314" s="128">
        <f>BD314-BZ314</f>
        <v>557683.45</v>
      </c>
      <c r="CQ314" s="129"/>
      <c r="CR314" s="129"/>
      <c r="CS314" s="129"/>
      <c r="CT314" s="129"/>
      <c r="CU314" s="129"/>
      <c r="CV314" s="129"/>
      <c r="CW314" s="129"/>
      <c r="CX314" s="129"/>
      <c r="CY314" s="129"/>
      <c r="CZ314" s="129"/>
      <c r="DA314" s="129"/>
      <c r="DB314" s="129"/>
      <c r="DC314" s="129"/>
      <c r="DD314" s="129"/>
      <c r="DE314" s="130"/>
    </row>
    <row r="315" spans="2:109" ht="57" customHeight="1">
      <c r="B315" s="50" t="s">
        <v>186</v>
      </c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2"/>
      <c r="AC315" s="122" t="s">
        <v>303</v>
      </c>
      <c r="AD315" s="123"/>
      <c r="AE315" s="123"/>
      <c r="AF315" s="123"/>
      <c r="AG315" s="123"/>
      <c r="AH315" s="124"/>
      <c r="AI315" s="125" t="s">
        <v>185</v>
      </c>
      <c r="AJ315" s="126"/>
      <c r="AK315" s="126"/>
      <c r="AL315" s="126"/>
      <c r="AM315" s="126"/>
      <c r="AN315" s="126"/>
      <c r="AO315" s="126"/>
      <c r="AP315" s="126"/>
      <c r="AQ315" s="126"/>
      <c r="AR315" s="126"/>
      <c r="AS315" s="126"/>
      <c r="AT315" s="126"/>
      <c r="AU315" s="126"/>
      <c r="AV315" s="126"/>
      <c r="AW315" s="126"/>
      <c r="AX315" s="126"/>
      <c r="AY315" s="126"/>
      <c r="AZ315" s="126"/>
      <c r="BA315" s="126"/>
      <c r="BB315" s="126"/>
      <c r="BC315" s="127"/>
      <c r="BD315" s="57">
        <v>1178300</v>
      </c>
      <c r="BE315" s="57"/>
      <c r="BF315" s="57"/>
      <c r="BG315" s="57"/>
      <c r="BH315" s="57"/>
      <c r="BI315" s="57"/>
      <c r="BJ315" s="57"/>
      <c r="BK315" s="57"/>
      <c r="BL315" s="57"/>
      <c r="BM315" s="57"/>
      <c r="BN315" s="57"/>
      <c r="BO315" s="57"/>
      <c r="BP315" s="57"/>
      <c r="BQ315" s="57"/>
      <c r="BR315" s="57"/>
      <c r="BS315" s="57"/>
      <c r="BT315" s="57"/>
      <c r="BU315" s="57"/>
      <c r="BV315" s="57"/>
      <c r="BW315" s="57"/>
      <c r="BX315" s="57"/>
      <c r="BY315" s="57"/>
      <c r="BZ315" s="57">
        <v>620616.55</v>
      </c>
      <c r="CA315" s="57"/>
      <c r="CB315" s="57"/>
      <c r="CC315" s="57"/>
      <c r="CD315" s="57"/>
      <c r="CE315" s="57"/>
      <c r="CF315" s="57"/>
      <c r="CG315" s="57"/>
      <c r="CH315" s="57"/>
      <c r="CI315" s="57"/>
      <c r="CJ315" s="57"/>
      <c r="CK315" s="57"/>
      <c r="CL315" s="57"/>
      <c r="CM315" s="57"/>
      <c r="CN315" s="57"/>
      <c r="CO315" s="57"/>
      <c r="CP315" s="128">
        <f>BD315-BZ315</f>
        <v>557683.45</v>
      </c>
      <c r="CQ315" s="129"/>
      <c r="CR315" s="129"/>
      <c r="CS315" s="129"/>
      <c r="CT315" s="129"/>
      <c r="CU315" s="129"/>
      <c r="CV315" s="129"/>
      <c r="CW315" s="129"/>
      <c r="CX315" s="129"/>
      <c r="CY315" s="129"/>
      <c r="CZ315" s="129"/>
      <c r="DA315" s="129"/>
      <c r="DB315" s="129"/>
      <c r="DC315" s="129"/>
      <c r="DD315" s="129"/>
      <c r="DE315" s="130"/>
    </row>
    <row r="316" spans="2:109" ht="33.75" customHeight="1" hidden="1">
      <c r="B316" s="50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2"/>
      <c r="AC316" s="122"/>
      <c r="AD316" s="123"/>
      <c r="AE316" s="123"/>
      <c r="AF316" s="123"/>
      <c r="AG316" s="123"/>
      <c r="AH316" s="124"/>
      <c r="AI316" s="125"/>
      <c r="AJ316" s="126"/>
      <c r="AK316" s="126"/>
      <c r="AL316" s="126"/>
      <c r="AM316" s="126"/>
      <c r="AN316" s="126"/>
      <c r="AO316" s="126"/>
      <c r="AP316" s="126"/>
      <c r="AQ316" s="126"/>
      <c r="AR316" s="126"/>
      <c r="AS316" s="126"/>
      <c r="AT316" s="126"/>
      <c r="AU316" s="126"/>
      <c r="AV316" s="126"/>
      <c r="AW316" s="126"/>
      <c r="AX316" s="126"/>
      <c r="AY316" s="126"/>
      <c r="AZ316" s="126"/>
      <c r="BA316" s="126"/>
      <c r="BB316" s="126"/>
      <c r="BC316" s="127"/>
      <c r="BD316" s="57"/>
      <c r="BE316" s="57"/>
      <c r="BF316" s="57"/>
      <c r="BG316" s="57"/>
      <c r="BH316" s="57"/>
      <c r="BI316" s="57"/>
      <c r="BJ316" s="57"/>
      <c r="BK316" s="57"/>
      <c r="BL316" s="57"/>
      <c r="BM316" s="57"/>
      <c r="BN316" s="57"/>
      <c r="BO316" s="57"/>
      <c r="BP316" s="57"/>
      <c r="BQ316" s="57"/>
      <c r="BR316" s="57"/>
      <c r="BS316" s="57"/>
      <c r="BT316" s="57"/>
      <c r="BU316" s="57"/>
      <c r="BV316" s="57"/>
      <c r="BW316" s="57"/>
      <c r="BX316" s="57"/>
      <c r="BY316" s="57"/>
      <c r="BZ316" s="57"/>
      <c r="CA316" s="57"/>
      <c r="CB316" s="57"/>
      <c r="CC316" s="57"/>
      <c r="CD316" s="57"/>
      <c r="CE316" s="57"/>
      <c r="CF316" s="57"/>
      <c r="CG316" s="57"/>
      <c r="CH316" s="57"/>
      <c r="CI316" s="57"/>
      <c r="CJ316" s="57"/>
      <c r="CK316" s="57"/>
      <c r="CL316" s="57"/>
      <c r="CM316" s="57"/>
      <c r="CN316" s="57"/>
      <c r="CO316" s="57"/>
      <c r="CP316" s="128"/>
      <c r="CQ316" s="129"/>
      <c r="CR316" s="129"/>
      <c r="CS316" s="129"/>
      <c r="CT316" s="129"/>
      <c r="CU316" s="129"/>
      <c r="CV316" s="129"/>
      <c r="CW316" s="129"/>
      <c r="CX316" s="129"/>
      <c r="CY316" s="129"/>
      <c r="CZ316" s="129"/>
      <c r="DA316" s="129"/>
      <c r="DB316" s="129"/>
      <c r="DC316" s="129"/>
      <c r="DD316" s="129"/>
      <c r="DE316" s="130"/>
    </row>
    <row r="317" spans="2:109" s="24" customFormat="1" ht="49.5" customHeight="1" hidden="1">
      <c r="B317" s="58" t="s">
        <v>416</v>
      </c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60"/>
      <c r="AC317" s="141" t="s">
        <v>303</v>
      </c>
      <c r="AD317" s="142"/>
      <c r="AE317" s="142"/>
      <c r="AF317" s="142"/>
      <c r="AG317" s="142"/>
      <c r="AH317" s="143"/>
      <c r="AI317" s="138" t="s">
        <v>187</v>
      </c>
      <c r="AJ317" s="139"/>
      <c r="AK317" s="139"/>
      <c r="AL317" s="139"/>
      <c r="AM317" s="139"/>
      <c r="AN317" s="139"/>
      <c r="AO317" s="139"/>
      <c r="AP317" s="139"/>
      <c r="AQ317" s="139"/>
      <c r="AR317" s="139"/>
      <c r="AS317" s="139"/>
      <c r="AT317" s="139"/>
      <c r="AU317" s="139"/>
      <c r="AV317" s="139"/>
      <c r="AW317" s="139"/>
      <c r="AX317" s="139"/>
      <c r="AY317" s="139"/>
      <c r="AZ317" s="139"/>
      <c r="BA317" s="139"/>
      <c r="BB317" s="139"/>
      <c r="BC317" s="140"/>
      <c r="BD317" s="48"/>
      <c r="BE317" s="48"/>
      <c r="BF317" s="48"/>
      <c r="BG317" s="48"/>
      <c r="BH317" s="48"/>
      <c r="BI317" s="48"/>
      <c r="BJ317" s="48"/>
      <c r="BK317" s="48"/>
      <c r="BL317" s="48"/>
      <c r="BM317" s="48"/>
      <c r="BN317" s="48"/>
      <c r="BO317" s="48"/>
      <c r="BP317" s="48"/>
      <c r="BQ317" s="48"/>
      <c r="BR317" s="48"/>
      <c r="BS317" s="48"/>
      <c r="BT317" s="48"/>
      <c r="BU317" s="48"/>
      <c r="BV317" s="48"/>
      <c r="BW317" s="48"/>
      <c r="BX317" s="48"/>
      <c r="BY317" s="48"/>
      <c r="BZ317" s="48"/>
      <c r="CA317" s="48"/>
      <c r="CB317" s="48"/>
      <c r="CC317" s="48"/>
      <c r="CD317" s="48"/>
      <c r="CE317" s="48"/>
      <c r="CF317" s="48"/>
      <c r="CG317" s="48"/>
      <c r="CH317" s="48"/>
      <c r="CI317" s="48"/>
      <c r="CJ317" s="48"/>
      <c r="CK317" s="48"/>
      <c r="CL317" s="48"/>
      <c r="CM317" s="48"/>
      <c r="CN317" s="48"/>
      <c r="CO317" s="48"/>
      <c r="CP317" s="119"/>
      <c r="CQ317" s="120"/>
      <c r="CR317" s="120"/>
      <c r="CS317" s="120"/>
      <c r="CT317" s="120"/>
      <c r="CU317" s="120"/>
      <c r="CV317" s="120"/>
      <c r="CW317" s="120"/>
      <c r="CX317" s="120"/>
      <c r="CY317" s="120"/>
      <c r="CZ317" s="120"/>
      <c r="DA317" s="120"/>
      <c r="DB317" s="120"/>
      <c r="DC317" s="120"/>
      <c r="DD317" s="120"/>
      <c r="DE317" s="121"/>
    </row>
    <row r="318" spans="2:109" ht="18" customHeight="1" hidden="1">
      <c r="B318" s="50" t="s">
        <v>417</v>
      </c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2"/>
      <c r="AC318" s="122" t="s">
        <v>303</v>
      </c>
      <c r="AD318" s="123"/>
      <c r="AE318" s="123"/>
      <c r="AF318" s="123"/>
      <c r="AG318" s="123"/>
      <c r="AH318" s="124"/>
      <c r="AI318" s="125" t="s">
        <v>415</v>
      </c>
      <c r="AJ318" s="126"/>
      <c r="AK318" s="126"/>
      <c r="AL318" s="126"/>
      <c r="AM318" s="126"/>
      <c r="AN318" s="126"/>
      <c r="AO318" s="126"/>
      <c r="AP318" s="126"/>
      <c r="AQ318" s="126"/>
      <c r="AR318" s="126"/>
      <c r="AS318" s="126"/>
      <c r="AT318" s="126"/>
      <c r="AU318" s="126"/>
      <c r="AV318" s="126"/>
      <c r="AW318" s="126"/>
      <c r="AX318" s="126"/>
      <c r="AY318" s="126"/>
      <c r="AZ318" s="126"/>
      <c r="BA318" s="126"/>
      <c r="BB318" s="126"/>
      <c r="BC318" s="127"/>
      <c r="BD318" s="57"/>
      <c r="BE318" s="57"/>
      <c r="BF318" s="57"/>
      <c r="BG318" s="57"/>
      <c r="BH318" s="57"/>
      <c r="BI318" s="57"/>
      <c r="BJ318" s="57"/>
      <c r="BK318" s="57"/>
      <c r="BL318" s="57"/>
      <c r="BM318" s="57"/>
      <c r="BN318" s="57"/>
      <c r="BO318" s="57"/>
      <c r="BP318" s="57"/>
      <c r="BQ318" s="57"/>
      <c r="BR318" s="57"/>
      <c r="BS318" s="57"/>
      <c r="BT318" s="57"/>
      <c r="BU318" s="57"/>
      <c r="BV318" s="57"/>
      <c r="BW318" s="57"/>
      <c r="BX318" s="57"/>
      <c r="BY318" s="57"/>
      <c r="BZ318" s="57"/>
      <c r="CA318" s="57"/>
      <c r="CB318" s="57"/>
      <c r="CC318" s="57"/>
      <c r="CD318" s="57"/>
      <c r="CE318" s="57"/>
      <c r="CF318" s="57"/>
      <c r="CG318" s="57"/>
      <c r="CH318" s="57"/>
      <c r="CI318" s="57"/>
      <c r="CJ318" s="57"/>
      <c r="CK318" s="57"/>
      <c r="CL318" s="57"/>
      <c r="CM318" s="57"/>
      <c r="CN318" s="57"/>
      <c r="CO318" s="57"/>
      <c r="CP318" s="128"/>
      <c r="CQ318" s="129"/>
      <c r="CR318" s="129"/>
      <c r="CS318" s="129"/>
      <c r="CT318" s="129"/>
      <c r="CU318" s="129"/>
      <c r="CV318" s="129"/>
      <c r="CW318" s="129"/>
      <c r="CX318" s="129"/>
      <c r="CY318" s="129"/>
      <c r="CZ318" s="129"/>
      <c r="DA318" s="129"/>
      <c r="DB318" s="129"/>
      <c r="DC318" s="129"/>
      <c r="DD318" s="129"/>
      <c r="DE318" s="130"/>
    </row>
    <row r="319" spans="2:109" ht="58.5" customHeight="1" hidden="1">
      <c r="B319" s="50" t="s">
        <v>10</v>
      </c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2"/>
      <c r="AC319" s="122" t="s">
        <v>303</v>
      </c>
      <c r="AD319" s="123"/>
      <c r="AE319" s="123"/>
      <c r="AF319" s="123"/>
      <c r="AG319" s="123"/>
      <c r="AH319" s="124"/>
      <c r="AI319" s="125" t="s">
        <v>9</v>
      </c>
      <c r="AJ319" s="126"/>
      <c r="AK319" s="126"/>
      <c r="AL319" s="126"/>
      <c r="AM319" s="126"/>
      <c r="AN319" s="126"/>
      <c r="AO319" s="126"/>
      <c r="AP319" s="126"/>
      <c r="AQ319" s="126"/>
      <c r="AR319" s="126"/>
      <c r="AS319" s="126"/>
      <c r="AT319" s="126"/>
      <c r="AU319" s="126"/>
      <c r="AV319" s="126"/>
      <c r="AW319" s="126"/>
      <c r="AX319" s="126"/>
      <c r="AY319" s="126"/>
      <c r="AZ319" s="126"/>
      <c r="BA319" s="126"/>
      <c r="BB319" s="126"/>
      <c r="BC319" s="127"/>
      <c r="BD319" s="57"/>
      <c r="BE319" s="57"/>
      <c r="BF319" s="57"/>
      <c r="BG319" s="57"/>
      <c r="BH319" s="57"/>
      <c r="BI319" s="57"/>
      <c r="BJ319" s="57"/>
      <c r="BK319" s="57"/>
      <c r="BL319" s="57"/>
      <c r="BM319" s="57"/>
      <c r="BN319" s="57"/>
      <c r="BO319" s="57"/>
      <c r="BP319" s="57"/>
      <c r="BQ319" s="57"/>
      <c r="BR319" s="57"/>
      <c r="BS319" s="57"/>
      <c r="BT319" s="57"/>
      <c r="BU319" s="57"/>
      <c r="BV319" s="57"/>
      <c r="BW319" s="57"/>
      <c r="BX319" s="57"/>
      <c r="BY319" s="57"/>
      <c r="BZ319" s="57"/>
      <c r="CA319" s="57"/>
      <c r="CB319" s="57"/>
      <c r="CC319" s="57"/>
      <c r="CD319" s="57"/>
      <c r="CE319" s="57"/>
      <c r="CF319" s="57"/>
      <c r="CG319" s="57"/>
      <c r="CH319" s="57"/>
      <c r="CI319" s="57"/>
      <c r="CJ319" s="57"/>
      <c r="CK319" s="57"/>
      <c r="CL319" s="57"/>
      <c r="CM319" s="57"/>
      <c r="CN319" s="57"/>
      <c r="CO319" s="57"/>
      <c r="CP319" s="128"/>
      <c r="CQ319" s="129"/>
      <c r="CR319" s="129"/>
      <c r="CS319" s="129"/>
      <c r="CT319" s="129"/>
      <c r="CU319" s="129"/>
      <c r="CV319" s="129"/>
      <c r="CW319" s="129"/>
      <c r="CX319" s="129"/>
      <c r="CY319" s="129"/>
      <c r="CZ319" s="129"/>
      <c r="DA319" s="129"/>
      <c r="DB319" s="129"/>
      <c r="DC319" s="129"/>
      <c r="DD319" s="129"/>
      <c r="DE319" s="130"/>
    </row>
    <row r="320" spans="2:109" ht="24" customHeight="1" hidden="1">
      <c r="B320" s="50" t="s">
        <v>622</v>
      </c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2"/>
      <c r="AC320" s="122" t="s">
        <v>303</v>
      </c>
      <c r="AD320" s="123"/>
      <c r="AE320" s="123"/>
      <c r="AF320" s="123"/>
      <c r="AG320" s="123"/>
      <c r="AH320" s="124"/>
      <c r="AI320" s="125" t="s">
        <v>286</v>
      </c>
      <c r="AJ320" s="126"/>
      <c r="AK320" s="126"/>
      <c r="AL320" s="126"/>
      <c r="AM320" s="126"/>
      <c r="AN320" s="126"/>
      <c r="AO320" s="126"/>
      <c r="AP320" s="126"/>
      <c r="AQ320" s="126"/>
      <c r="AR320" s="126"/>
      <c r="AS320" s="126"/>
      <c r="AT320" s="126"/>
      <c r="AU320" s="126"/>
      <c r="AV320" s="126"/>
      <c r="AW320" s="126"/>
      <c r="AX320" s="126"/>
      <c r="AY320" s="126"/>
      <c r="AZ320" s="126"/>
      <c r="BA320" s="126"/>
      <c r="BB320" s="126"/>
      <c r="BC320" s="127"/>
      <c r="BD320" s="57"/>
      <c r="BE320" s="57"/>
      <c r="BF320" s="57"/>
      <c r="BG320" s="57"/>
      <c r="BH320" s="57"/>
      <c r="BI320" s="57"/>
      <c r="BJ320" s="57"/>
      <c r="BK320" s="57"/>
      <c r="BL320" s="57"/>
      <c r="BM320" s="57"/>
      <c r="BN320" s="57"/>
      <c r="BO320" s="57"/>
      <c r="BP320" s="57"/>
      <c r="BQ320" s="57"/>
      <c r="BR320" s="57"/>
      <c r="BS320" s="57"/>
      <c r="BT320" s="57"/>
      <c r="BU320" s="57"/>
      <c r="BV320" s="57"/>
      <c r="BW320" s="57"/>
      <c r="BX320" s="57"/>
      <c r="BY320" s="57"/>
      <c r="BZ320" s="57"/>
      <c r="CA320" s="57"/>
      <c r="CB320" s="57"/>
      <c r="CC320" s="57"/>
      <c r="CD320" s="57"/>
      <c r="CE320" s="57"/>
      <c r="CF320" s="57"/>
      <c r="CG320" s="57"/>
      <c r="CH320" s="57"/>
      <c r="CI320" s="57"/>
      <c r="CJ320" s="57"/>
      <c r="CK320" s="57"/>
      <c r="CL320" s="57"/>
      <c r="CM320" s="57"/>
      <c r="CN320" s="57"/>
      <c r="CO320" s="57"/>
      <c r="CP320" s="128"/>
      <c r="CQ320" s="129"/>
      <c r="CR320" s="129"/>
      <c r="CS320" s="129"/>
      <c r="CT320" s="129"/>
      <c r="CU320" s="129"/>
      <c r="CV320" s="129"/>
      <c r="CW320" s="129"/>
      <c r="CX320" s="129"/>
      <c r="CY320" s="129"/>
      <c r="CZ320" s="129"/>
      <c r="DA320" s="129"/>
      <c r="DB320" s="129"/>
      <c r="DC320" s="129"/>
      <c r="DD320" s="129"/>
      <c r="DE320" s="130"/>
    </row>
    <row r="321" spans="2:109" ht="24" customHeight="1" hidden="1">
      <c r="B321" s="50" t="s">
        <v>626</v>
      </c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2"/>
      <c r="AC321" s="122" t="s">
        <v>303</v>
      </c>
      <c r="AD321" s="123"/>
      <c r="AE321" s="123"/>
      <c r="AF321" s="123"/>
      <c r="AG321" s="123"/>
      <c r="AH321" s="124"/>
      <c r="AI321" s="125" t="s">
        <v>280</v>
      </c>
      <c r="AJ321" s="126"/>
      <c r="AK321" s="126"/>
      <c r="AL321" s="126"/>
      <c r="AM321" s="126"/>
      <c r="AN321" s="126"/>
      <c r="AO321" s="126"/>
      <c r="AP321" s="126"/>
      <c r="AQ321" s="126"/>
      <c r="AR321" s="126"/>
      <c r="AS321" s="126"/>
      <c r="AT321" s="126"/>
      <c r="AU321" s="126"/>
      <c r="AV321" s="126"/>
      <c r="AW321" s="126"/>
      <c r="AX321" s="126"/>
      <c r="AY321" s="126"/>
      <c r="AZ321" s="126"/>
      <c r="BA321" s="126"/>
      <c r="BB321" s="126"/>
      <c r="BC321" s="127"/>
      <c r="BD321" s="57"/>
      <c r="BE321" s="57"/>
      <c r="BF321" s="57"/>
      <c r="BG321" s="57"/>
      <c r="BH321" s="57"/>
      <c r="BI321" s="57"/>
      <c r="BJ321" s="57"/>
      <c r="BK321" s="57"/>
      <c r="BL321" s="57"/>
      <c r="BM321" s="57"/>
      <c r="BN321" s="57"/>
      <c r="BO321" s="57"/>
      <c r="BP321" s="57"/>
      <c r="BQ321" s="57"/>
      <c r="BR321" s="57"/>
      <c r="BS321" s="57"/>
      <c r="BT321" s="57"/>
      <c r="BU321" s="57"/>
      <c r="BV321" s="57"/>
      <c r="BW321" s="57"/>
      <c r="BX321" s="57"/>
      <c r="BY321" s="57"/>
      <c r="BZ321" s="57"/>
      <c r="CA321" s="57"/>
      <c r="CB321" s="57"/>
      <c r="CC321" s="57"/>
      <c r="CD321" s="57"/>
      <c r="CE321" s="57"/>
      <c r="CF321" s="57"/>
      <c r="CG321" s="57"/>
      <c r="CH321" s="57"/>
      <c r="CI321" s="57"/>
      <c r="CJ321" s="57"/>
      <c r="CK321" s="57"/>
      <c r="CL321" s="57"/>
      <c r="CM321" s="57"/>
      <c r="CN321" s="57"/>
      <c r="CO321" s="57"/>
      <c r="CP321" s="128"/>
      <c r="CQ321" s="129"/>
      <c r="CR321" s="129"/>
      <c r="CS321" s="129"/>
      <c r="CT321" s="129"/>
      <c r="CU321" s="129"/>
      <c r="CV321" s="129"/>
      <c r="CW321" s="129"/>
      <c r="CX321" s="129"/>
      <c r="CY321" s="129"/>
      <c r="CZ321" s="129"/>
      <c r="DA321" s="129"/>
      <c r="DB321" s="129"/>
      <c r="DC321" s="129"/>
      <c r="DD321" s="129"/>
      <c r="DE321" s="130"/>
    </row>
    <row r="322" spans="2:109" ht="164.25" customHeight="1" hidden="1">
      <c r="B322" s="50" t="s">
        <v>261</v>
      </c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2"/>
      <c r="AC322" s="122" t="s">
        <v>303</v>
      </c>
      <c r="AD322" s="123"/>
      <c r="AE322" s="123"/>
      <c r="AF322" s="123"/>
      <c r="AG322" s="123"/>
      <c r="AH322" s="124"/>
      <c r="AI322" s="125" t="s">
        <v>279</v>
      </c>
      <c r="AJ322" s="126"/>
      <c r="AK322" s="126"/>
      <c r="AL322" s="126"/>
      <c r="AM322" s="126"/>
      <c r="AN322" s="126"/>
      <c r="AO322" s="126"/>
      <c r="AP322" s="126"/>
      <c r="AQ322" s="126"/>
      <c r="AR322" s="126"/>
      <c r="AS322" s="126"/>
      <c r="AT322" s="126"/>
      <c r="AU322" s="126"/>
      <c r="AV322" s="126"/>
      <c r="AW322" s="126"/>
      <c r="AX322" s="126"/>
      <c r="AY322" s="126"/>
      <c r="AZ322" s="126"/>
      <c r="BA322" s="126"/>
      <c r="BB322" s="126"/>
      <c r="BC322" s="127"/>
      <c r="BD322" s="57"/>
      <c r="BE322" s="57"/>
      <c r="BF322" s="57"/>
      <c r="BG322" s="57"/>
      <c r="BH322" s="57"/>
      <c r="BI322" s="57"/>
      <c r="BJ322" s="57"/>
      <c r="BK322" s="57"/>
      <c r="BL322" s="57"/>
      <c r="BM322" s="57"/>
      <c r="BN322" s="57"/>
      <c r="BO322" s="57"/>
      <c r="BP322" s="57"/>
      <c r="BQ322" s="57"/>
      <c r="BR322" s="57"/>
      <c r="BS322" s="57"/>
      <c r="BT322" s="57"/>
      <c r="BU322" s="57"/>
      <c r="BV322" s="57"/>
      <c r="BW322" s="57"/>
      <c r="BX322" s="57"/>
      <c r="BY322" s="57"/>
      <c r="BZ322" s="57"/>
      <c r="CA322" s="57"/>
      <c r="CB322" s="57"/>
      <c r="CC322" s="57"/>
      <c r="CD322" s="57"/>
      <c r="CE322" s="57"/>
      <c r="CF322" s="57"/>
      <c r="CG322" s="57"/>
      <c r="CH322" s="57"/>
      <c r="CI322" s="57"/>
      <c r="CJ322" s="57"/>
      <c r="CK322" s="57"/>
      <c r="CL322" s="57"/>
      <c r="CM322" s="57"/>
      <c r="CN322" s="57"/>
      <c r="CO322" s="57"/>
      <c r="CP322" s="128"/>
      <c r="CQ322" s="129"/>
      <c r="CR322" s="129"/>
      <c r="CS322" s="129"/>
      <c r="CT322" s="129"/>
      <c r="CU322" s="129"/>
      <c r="CV322" s="129"/>
      <c r="CW322" s="129"/>
      <c r="CX322" s="129"/>
      <c r="CY322" s="129"/>
      <c r="CZ322" s="129"/>
      <c r="DA322" s="129"/>
      <c r="DB322" s="129"/>
      <c r="DC322" s="129"/>
      <c r="DD322" s="129"/>
      <c r="DE322" s="130"/>
    </row>
    <row r="323" spans="2:109" ht="16.5" customHeight="1" hidden="1">
      <c r="B323" s="50" t="s">
        <v>430</v>
      </c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2"/>
      <c r="AC323" s="122" t="s">
        <v>303</v>
      </c>
      <c r="AD323" s="123"/>
      <c r="AE323" s="123"/>
      <c r="AF323" s="123"/>
      <c r="AG323" s="123"/>
      <c r="AH323" s="124"/>
      <c r="AI323" s="125" t="s">
        <v>278</v>
      </c>
      <c r="AJ323" s="126"/>
      <c r="AK323" s="126"/>
      <c r="AL323" s="126"/>
      <c r="AM323" s="126"/>
      <c r="AN323" s="126"/>
      <c r="AO323" s="126"/>
      <c r="AP323" s="126"/>
      <c r="AQ323" s="126"/>
      <c r="AR323" s="126"/>
      <c r="AS323" s="126"/>
      <c r="AT323" s="126"/>
      <c r="AU323" s="126"/>
      <c r="AV323" s="126"/>
      <c r="AW323" s="126"/>
      <c r="AX323" s="126"/>
      <c r="AY323" s="126"/>
      <c r="AZ323" s="126"/>
      <c r="BA323" s="126"/>
      <c r="BB323" s="126"/>
      <c r="BC323" s="127"/>
      <c r="BD323" s="131"/>
      <c r="BE323" s="132"/>
      <c r="BF323" s="132"/>
      <c r="BG323" s="132"/>
      <c r="BH323" s="132"/>
      <c r="BI323" s="132"/>
      <c r="BJ323" s="132"/>
      <c r="BK323" s="132"/>
      <c r="BL323" s="132"/>
      <c r="BM323" s="132"/>
      <c r="BN323" s="132"/>
      <c r="BO323" s="132"/>
      <c r="BP323" s="132"/>
      <c r="BQ323" s="132"/>
      <c r="BR323" s="132"/>
      <c r="BS323" s="132"/>
      <c r="BT323" s="132"/>
      <c r="BU323" s="132"/>
      <c r="BV323" s="132"/>
      <c r="BW323" s="132"/>
      <c r="BX323" s="132"/>
      <c r="BY323" s="133"/>
      <c r="BZ323" s="131"/>
      <c r="CA323" s="132"/>
      <c r="CB323" s="132"/>
      <c r="CC323" s="132"/>
      <c r="CD323" s="132"/>
      <c r="CE323" s="132"/>
      <c r="CF323" s="132"/>
      <c r="CG323" s="132"/>
      <c r="CH323" s="132"/>
      <c r="CI323" s="132"/>
      <c r="CJ323" s="132"/>
      <c r="CK323" s="132"/>
      <c r="CL323" s="132"/>
      <c r="CM323" s="132"/>
      <c r="CN323" s="132"/>
      <c r="CO323" s="133"/>
      <c r="CP323" s="131"/>
      <c r="CQ323" s="132"/>
      <c r="CR323" s="132"/>
      <c r="CS323" s="132"/>
      <c r="CT323" s="132"/>
      <c r="CU323" s="132"/>
      <c r="CV323" s="132"/>
      <c r="CW323" s="132"/>
      <c r="CX323" s="132"/>
      <c r="CY323" s="132"/>
      <c r="CZ323" s="132"/>
      <c r="DA323" s="132"/>
      <c r="DB323" s="132"/>
      <c r="DC323" s="132"/>
      <c r="DD323" s="132"/>
      <c r="DE323" s="133"/>
    </row>
    <row r="324" spans="2:109" ht="16.5" customHeight="1" hidden="1">
      <c r="B324" s="50" t="s">
        <v>518</v>
      </c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2"/>
      <c r="AC324" s="122" t="s">
        <v>303</v>
      </c>
      <c r="AD324" s="123"/>
      <c r="AE324" s="123"/>
      <c r="AF324" s="123"/>
      <c r="AG324" s="123"/>
      <c r="AH324" s="124"/>
      <c r="AI324" s="125" t="s">
        <v>277</v>
      </c>
      <c r="AJ324" s="126"/>
      <c r="AK324" s="126"/>
      <c r="AL324" s="126"/>
      <c r="AM324" s="126"/>
      <c r="AN324" s="126"/>
      <c r="AO324" s="126"/>
      <c r="AP324" s="126"/>
      <c r="AQ324" s="126"/>
      <c r="AR324" s="126"/>
      <c r="AS324" s="126"/>
      <c r="AT324" s="126"/>
      <c r="AU324" s="126"/>
      <c r="AV324" s="126"/>
      <c r="AW324" s="126"/>
      <c r="AX324" s="126"/>
      <c r="AY324" s="126"/>
      <c r="AZ324" s="126"/>
      <c r="BA324" s="126"/>
      <c r="BB324" s="126"/>
      <c r="BC324" s="127"/>
      <c r="BD324" s="131"/>
      <c r="BE324" s="132"/>
      <c r="BF324" s="132"/>
      <c r="BG324" s="132"/>
      <c r="BH324" s="132"/>
      <c r="BI324" s="132"/>
      <c r="BJ324" s="132"/>
      <c r="BK324" s="132"/>
      <c r="BL324" s="132"/>
      <c r="BM324" s="132"/>
      <c r="BN324" s="132"/>
      <c r="BO324" s="132"/>
      <c r="BP324" s="132"/>
      <c r="BQ324" s="132"/>
      <c r="BR324" s="132"/>
      <c r="BS324" s="132"/>
      <c r="BT324" s="132"/>
      <c r="BU324" s="132"/>
      <c r="BV324" s="132"/>
      <c r="BW324" s="132"/>
      <c r="BX324" s="132"/>
      <c r="BY324" s="133"/>
      <c r="BZ324" s="131"/>
      <c r="CA324" s="132"/>
      <c r="CB324" s="132"/>
      <c r="CC324" s="132"/>
      <c r="CD324" s="132"/>
      <c r="CE324" s="132"/>
      <c r="CF324" s="132"/>
      <c r="CG324" s="132"/>
      <c r="CH324" s="132"/>
      <c r="CI324" s="132"/>
      <c r="CJ324" s="132"/>
      <c r="CK324" s="132"/>
      <c r="CL324" s="132"/>
      <c r="CM324" s="132"/>
      <c r="CN324" s="132"/>
      <c r="CO324" s="133"/>
      <c r="CP324" s="131"/>
      <c r="CQ324" s="132"/>
      <c r="CR324" s="132"/>
      <c r="CS324" s="132"/>
      <c r="CT324" s="132"/>
      <c r="CU324" s="132"/>
      <c r="CV324" s="132"/>
      <c r="CW324" s="132"/>
      <c r="CX324" s="132"/>
      <c r="CY324" s="132"/>
      <c r="CZ324" s="132"/>
      <c r="DA324" s="132"/>
      <c r="DB324" s="132"/>
      <c r="DC324" s="132"/>
      <c r="DD324" s="132"/>
      <c r="DE324" s="133"/>
    </row>
    <row r="325" spans="2:109" ht="26.25" customHeight="1" hidden="1">
      <c r="B325" s="50" t="s">
        <v>519</v>
      </c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2"/>
      <c r="AC325" s="122" t="s">
        <v>303</v>
      </c>
      <c r="AD325" s="123"/>
      <c r="AE325" s="123"/>
      <c r="AF325" s="123"/>
      <c r="AG325" s="123"/>
      <c r="AH325" s="124"/>
      <c r="AI325" s="125" t="s">
        <v>276</v>
      </c>
      <c r="AJ325" s="126"/>
      <c r="AK325" s="126"/>
      <c r="AL325" s="126"/>
      <c r="AM325" s="126"/>
      <c r="AN325" s="126"/>
      <c r="AO325" s="126"/>
      <c r="AP325" s="126"/>
      <c r="AQ325" s="126"/>
      <c r="AR325" s="126"/>
      <c r="AS325" s="126"/>
      <c r="AT325" s="126"/>
      <c r="AU325" s="126"/>
      <c r="AV325" s="126"/>
      <c r="AW325" s="126"/>
      <c r="AX325" s="126"/>
      <c r="AY325" s="126"/>
      <c r="AZ325" s="126"/>
      <c r="BA325" s="126"/>
      <c r="BB325" s="126"/>
      <c r="BC325" s="127"/>
      <c r="BD325" s="131"/>
      <c r="BE325" s="132"/>
      <c r="BF325" s="132"/>
      <c r="BG325" s="132"/>
      <c r="BH325" s="132"/>
      <c r="BI325" s="132"/>
      <c r="BJ325" s="132"/>
      <c r="BK325" s="132"/>
      <c r="BL325" s="132"/>
      <c r="BM325" s="132"/>
      <c r="BN325" s="132"/>
      <c r="BO325" s="132"/>
      <c r="BP325" s="132"/>
      <c r="BQ325" s="132"/>
      <c r="BR325" s="132"/>
      <c r="BS325" s="132"/>
      <c r="BT325" s="132"/>
      <c r="BU325" s="132"/>
      <c r="BV325" s="132"/>
      <c r="BW325" s="132"/>
      <c r="BX325" s="132"/>
      <c r="BY325" s="133"/>
      <c r="BZ325" s="131"/>
      <c r="CA325" s="132"/>
      <c r="CB325" s="132"/>
      <c r="CC325" s="132"/>
      <c r="CD325" s="132"/>
      <c r="CE325" s="132"/>
      <c r="CF325" s="132"/>
      <c r="CG325" s="132"/>
      <c r="CH325" s="132"/>
      <c r="CI325" s="132"/>
      <c r="CJ325" s="132"/>
      <c r="CK325" s="132"/>
      <c r="CL325" s="132"/>
      <c r="CM325" s="132"/>
      <c r="CN325" s="132"/>
      <c r="CO325" s="133"/>
      <c r="CP325" s="131"/>
      <c r="CQ325" s="132"/>
      <c r="CR325" s="132"/>
      <c r="CS325" s="132"/>
      <c r="CT325" s="132"/>
      <c r="CU325" s="132"/>
      <c r="CV325" s="132"/>
      <c r="CW325" s="132"/>
      <c r="CX325" s="132"/>
      <c r="CY325" s="132"/>
      <c r="CZ325" s="132"/>
      <c r="DA325" s="132"/>
      <c r="DB325" s="132"/>
      <c r="DC325" s="132"/>
      <c r="DD325" s="132"/>
      <c r="DE325" s="133"/>
    </row>
    <row r="326" spans="2:109" ht="141" customHeight="1" hidden="1">
      <c r="B326" s="50" t="s">
        <v>285</v>
      </c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2"/>
      <c r="AC326" s="122" t="s">
        <v>303</v>
      </c>
      <c r="AD326" s="123"/>
      <c r="AE326" s="123"/>
      <c r="AF326" s="123"/>
      <c r="AG326" s="123"/>
      <c r="AH326" s="124"/>
      <c r="AI326" s="125" t="s">
        <v>250</v>
      </c>
      <c r="AJ326" s="126"/>
      <c r="AK326" s="126"/>
      <c r="AL326" s="126"/>
      <c r="AM326" s="126"/>
      <c r="AN326" s="126"/>
      <c r="AO326" s="126"/>
      <c r="AP326" s="126"/>
      <c r="AQ326" s="126"/>
      <c r="AR326" s="126"/>
      <c r="AS326" s="126"/>
      <c r="AT326" s="126"/>
      <c r="AU326" s="126"/>
      <c r="AV326" s="126"/>
      <c r="AW326" s="126"/>
      <c r="AX326" s="126"/>
      <c r="AY326" s="126"/>
      <c r="AZ326" s="126"/>
      <c r="BA326" s="126"/>
      <c r="BB326" s="126"/>
      <c r="BC326" s="127"/>
      <c r="BD326" s="57"/>
      <c r="BE326" s="57"/>
      <c r="BF326" s="57"/>
      <c r="BG326" s="57"/>
      <c r="BH326" s="57"/>
      <c r="BI326" s="57"/>
      <c r="BJ326" s="57"/>
      <c r="BK326" s="57"/>
      <c r="BL326" s="57"/>
      <c r="BM326" s="57"/>
      <c r="BN326" s="57"/>
      <c r="BO326" s="57"/>
      <c r="BP326" s="57"/>
      <c r="BQ326" s="57"/>
      <c r="BR326" s="57"/>
      <c r="BS326" s="57"/>
      <c r="BT326" s="57"/>
      <c r="BU326" s="57"/>
      <c r="BV326" s="57"/>
      <c r="BW326" s="57"/>
      <c r="BX326" s="57"/>
      <c r="BY326" s="57"/>
      <c r="BZ326" s="57"/>
      <c r="CA326" s="57"/>
      <c r="CB326" s="57"/>
      <c r="CC326" s="57"/>
      <c r="CD326" s="57"/>
      <c r="CE326" s="57"/>
      <c r="CF326" s="57"/>
      <c r="CG326" s="57"/>
      <c r="CH326" s="57"/>
      <c r="CI326" s="57"/>
      <c r="CJ326" s="57"/>
      <c r="CK326" s="57"/>
      <c r="CL326" s="57"/>
      <c r="CM326" s="57"/>
      <c r="CN326" s="57"/>
      <c r="CO326" s="57"/>
      <c r="CP326" s="128"/>
      <c r="CQ326" s="129"/>
      <c r="CR326" s="129"/>
      <c r="CS326" s="129"/>
      <c r="CT326" s="129"/>
      <c r="CU326" s="129"/>
      <c r="CV326" s="129"/>
      <c r="CW326" s="129"/>
      <c r="CX326" s="129"/>
      <c r="CY326" s="129"/>
      <c r="CZ326" s="129"/>
      <c r="DA326" s="129"/>
      <c r="DB326" s="129"/>
      <c r="DC326" s="129"/>
      <c r="DD326" s="129"/>
      <c r="DE326" s="130"/>
    </row>
    <row r="327" spans="2:109" ht="17.25" customHeight="1" hidden="1">
      <c r="B327" s="50" t="s">
        <v>518</v>
      </c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2"/>
      <c r="AC327" s="122" t="s">
        <v>303</v>
      </c>
      <c r="AD327" s="123"/>
      <c r="AE327" s="123"/>
      <c r="AF327" s="123"/>
      <c r="AG327" s="123"/>
      <c r="AH327" s="124"/>
      <c r="AI327" s="125" t="s">
        <v>531</v>
      </c>
      <c r="AJ327" s="126"/>
      <c r="AK327" s="126"/>
      <c r="AL327" s="126"/>
      <c r="AM327" s="126"/>
      <c r="AN327" s="126"/>
      <c r="AO327" s="126"/>
      <c r="AP327" s="126"/>
      <c r="AQ327" s="126"/>
      <c r="AR327" s="126"/>
      <c r="AS327" s="126"/>
      <c r="AT327" s="126"/>
      <c r="AU327" s="126"/>
      <c r="AV327" s="126"/>
      <c r="AW327" s="126"/>
      <c r="AX327" s="126"/>
      <c r="AY327" s="126"/>
      <c r="AZ327" s="126"/>
      <c r="BA327" s="126"/>
      <c r="BB327" s="126"/>
      <c r="BC327" s="127"/>
      <c r="BD327" s="57"/>
      <c r="BE327" s="57"/>
      <c r="BF327" s="57"/>
      <c r="BG327" s="57"/>
      <c r="BH327" s="57"/>
      <c r="BI327" s="57"/>
      <c r="BJ327" s="57"/>
      <c r="BK327" s="57"/>
      <c r="BL327" s="57"/>
      <c r="BM327" s="57"/>
      <c r="BN327" s="57"/>
      <c r="BO327" s="57"/>
      <c r="BP327" s="57"/>
      <c r="BQ327" s="57"/>
      <c r="BR327" s="57"/>
      <c r="BS327" s="57"/>
      <c r="BT327" s="57"/>
      <c r="BU327" s="57"/>
      <c r="BV327" s="57"/>
      <c r="BW327" s="57"/>
      <c r="BX327" s="57"/>
      <c r="BY327" s="57"/>
      <c r="BZ327" s="57"/>
      <c r="CA327" s="57"/>
      <c r="CB327" s="57"/>
      <c r="CC327" s="57"/>
      <c r="CD327" s="57"/>
      <c r="CE327" s="57"/>
      <c r="CF327" s="57"/>
      <c r="CG327" s="57"/>
      <c r="CH327" s="57"/>
      <c r="CI327" s="57"/>
      <c r="CJ327" s="57"/>
      <c r="CK327" s="57"/>
      <c r="CL327" s="57"/>
      <c r="CM327" s="57"/>
      <c r="CN327" s="57"/>
      <c r="CO327" s="57"/>
      <c r="CP327" s="128"/>
      <c r="CQ327" s="129"/>
      <c r="CR327" s="129"/>
      <c r="CS327" s="129"/>
      <c r="CT327" s="129"/>
      <c r="CU327" s="129"/>
      <c r="CV327" s="129"/>
      <c r="CW327" s="129"/>
      <c r="CX327" s="129"/>
      <c r="CY327" s="129"/>
      <c r="CZ327" s="129"/>
      <c r="DA327" s="129"/>
      <c r="DB327" s="129"/>
      <c r="DC327" s="129"/>
      <c r="DD327" s="129"/>
      <c r="DE327" s="130"/>
    </row>
    <row r="328" spans="2:109" ht="24.75" customHeight="1" hidden="1">
      <c r="B328" s="50" t="s">
        <v>430</v>
      </c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2"/>
      <c r="AC328" s="122" t="s">
        <v>303</v>
      </c>
      <c r="AD328" s="123"/>
      <c r="AE328" s="123"/>
      <c r="AF328" s="123"/>
      <c r="AG328" s="123"/>
      <c r="AH328" s="124"/>
      <c r="AI328" s="125" t="s">
        <v>386</v>
      </c>
      <c r="AJ328" s="126"/>
      <c r="AK328" s="126"/>
      <c r="AL328" s="126"/>
      <c r="AM328" s="126"/>
      <c r="AN328" s="126"/>
      <c r="AO328" s="126"/>
      <c r="AP328" s="126"/>
      <c r="AQ328" s="126"/>
      <c r="AR328" s="126"/>
      <c r="AS328" s="126"/>
      <c r="AT328" s="126"/>
      <c r="AU328" s="126"/>
      <c r="AV328" s="126"/>
      <c r="AW328" s="126"/>
      <c r="AX328" s="126"/>
      <c r="AY328" s="126"/>
      <c r="AZ328" s="126"/>
      <c r="BA328" s="126"/>
      <c r="BB328" s="126"/>
      <c r="BC328" s="127"/>
      <c r="BD328" s="57"/>
      <c r="BE328" s="57"/>
      <c r="BF328" s="57"/>
      <c r="BG328" s="57"/>
      <c r="BH328" s="57"/>
      <c r="BI328" s="57"/>
      <c r="BJ328" s="57"/>
      <c r="BK328" s="57"/>
      <c r="BL328" s="57"/>
      <c r="BM328" s="57"/>
      <c r="BN328" s="57"/>
      <c r="BO328" s="57"/>
      <c r="BP328" s="57"/>
      <c r="BQ328" s="57"/>
      <c r="BR328" s="57"/>
      <c r="BS328" s="57"/>
      <c r="BT328" s="57"/>
      <c r="BU328" s="57"/>
      <c r="BV328" s="57"/>
      <c r="BW328" s="57"/>
      <c r="BX328" s="57"/>
      <c r="BY328" s="57"/>
      <c r="BZ328" s="57"/>
      <c r="CA328" s="57"/>
      <c r="CB328" s="57"/>
      <c r="CC328" s="57"/>
      <c r="CD328" s="57"/>
      <c r="CE328" s="57"/>
      <c r="CF328" s="57"/>
      <c r="CG328" s="57"/>
      <c r="CH328" s="57"/>
      <c r="CI328" s="57"/>
      <c r="CJ328" s="57"/>
      <c r="CK328" s="57"/>
      <c r="CL328" s="57"/>
      <c r="CM328" s="57"/>
      <c r="CN328" s="57"/>
      <c r="CO328" s="57"/>
      <c r="CP328" s="128"/>
      <c r="CQ328" s="129"/>
      <c r="CR328" s="129"/>
      <c r="CS328" s="129"/>
      <c r="CT328" s="129"/>
      <c r="CU328" s="129"/>
      <c r="CV328" s="129"/>
      <c r="CW328" s="129"/>
      <c r="CX328" s="129"/>
      <c r="CY328" s="129"/>
      <c r="CZ328" s="129"/>
      <c r="DA328" s="129"/>
      <c r="DB328" s="129"/>
      <c r="DC328" s="129"/>
      <c r="DD328" s="129"/>
      <c r="DE328" s="130"/>
    </row>
    <row r="329" spans="2:109" ht="24.75" customHeight="1" hidden="1">
      <c r="B329" s="50" t="s">
        <v>518</v>
      </c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2"/>
      <c r="AC329" s="122" t="s">
        <v>303</v>
      </c>
      <c r="AD329" s="123"/>
      <c r="AE329" s="123"/>
      <c r="AF329" s="123"/>
      <c r="AG329" s="123"/>
      <c r="AH329" s="124"/>
      <c r="AI329" s="125" t="s">
        <v>387</v>
      </c>
      <c r="AJ329" s="126"/>
      <c r="AK329" s="126"/>
      <c r="AL329" s="126"/>
      <c r="AM329" s="126"/>
      <c r="AN329" s="126"/>
      <c r="AO329" s="126"/>
      <c r="AP329" s="126"/>
      <c r="AQ329" s="126"/>
      <c r="AR329" s="126"/>
      <c r="AS329" s="126"/>
      <c r="AT329" s="126"/>
      <c r="AU329" s="126"/>
      <c r="AV329" s="126"/>
      <c r="AW329" s="126"/>
      <c r="AX329" s="126"/>
      <c r="AY329" s="126"/>
      <c r="AZ329" s="126"/>
      <c r="BA329" s="126"/>
      <c r="BB329" s="126"/>
      <c r="BC329" s="127"/>
      <c r="BD329" s="57"/>
      <c r="BE329" s="57"/>
      <c r="BF329" s="57"/>
      <c r="BG329" s="57"/>
      <c r="BH329" s="57"/>
      <c r="BI329" s="57"/>
      <c r="BJ329" s="57"/>
      <c r="BK329" s="57"/>
      <c r="BL329" s="57"/>
      <c r="BM329" s="57"/>
      <c r="BN329" s="57"/>
      <c r="BO329" s="57"/>
      <c r="BP329" s="57"/>
      <c r="BQ329" s="57"/>
      <c r="BR329" s="57"/>
      <c r="BS329" s="57"/>
      <c r="BT329" s="57"/>
      <c r="BU329" s="57"/>
      <c r="BV329" s="57"/>
      <c r="BW329" s="57"/>
      <c r="BX329" s="57"/>
      <c r="BY329" s="57"/>
      <c r="BZ329" s="57"/>
      <c r="CA329" s="57"/>
      <c r="CB329" s="57"/>
      <c r="CC329" s="57"/>
      <c r="CD329" s="57"/>
      <c r="CE329" s="57"/>
      <c r="CF329" s="57"/>
      <c r="CG329" s="57"/>
      <c r="CH329" s="57"/>
      <c r="CI329" s="57"/>
      <c r="CJ329" s="57"/>
      <c r="CK329" s="57"/>
      <c r="CL329" s="57"/>
      <c r="CM329" s="57"/>
      <c r="CN329" s="57"/>
      <c r="CO329" s="57"/>
      <c r="CP329" s="128"/>
      <c r="CQ329" s="129"/>
      <c r="CR329" s="129"/>
      <c r="CS329" s="129"/>
      <c r="CT329" s="129"/>
      <c r="CU329" s="129"/>
      <c r="CV329" s="129"/>
      <c r="CW329" s="129"/>
      <c r="CX329" s="129"/>
      <c r="CY329" s="129"/>
      <c r="CZ329" s="129"/>
      <c r="DA329" s="129"/>
      <c r="DB329" s="129"/>
      <c r="DC329" s="129"/>
      <c r="DD329" s="129"/>
      <c r="DE329" s="130"/>
    </row>
    <row r="330" spans="2:109" ht="24.75" customHeight="1" hidden="1">
      <c r="B330" s="50" t="s">
        <v>519</v>
      </c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2"/>
      <c r="AC330" s="122" t="s">
        <v>303</v>
      </c>
      <c r="AD330" s="123"/>
      <c r="AE330" s="123"/>
      <c r="AF330" s="123"/>
      <c r="AG330" s="123"/>
      <c r="AH330" s="124"/>
      <c r="AI330" s="125" t="s">
        <v>440</v>
      </c>
      <c r="AJ330" s="126"/>
      <c r="AK330" s="126"/>
      <c r="AL330" s="126"/>
      <c r="AM330" s="126"/>
      <c r="AN330" s="126"/>
      <c r="AO330" s="126"/>
      <c r="AP330" s="126"/>
      <c r="AQ330" s="126"/>
      <c r="AR330" s="126"/>
      <c r="AS330" s="126"/>
      <c r="AT330" s="126"/>
      <c r="AU330" s="126"/>
      <c r="AV330" s="126"/>
      <c r="AW330" s="126"/>
      <c r="AX330" s="126"/>
      <c r="AY330" s="126"/>
      <c r="AZ330" s="126"/>
      <c r="BA330" s="126"/>
      <c r="BB330" s="126"/>
      <c r="BC330" s="127"/>
      <c r="BD330" s="57"/>
      <c r="BE330" s="57"/>
      <c r="BF330" s="57"/>
      <c r="BG330" s="57"/>
      <c r="BH330" s="57"/>
      <c r="BI330" s="57"/>
      <c r="BJ330" s="57"/>
      <c r="BK330" s="57"/>
      <c r="BL330" s="57"/>
      <c r="BM330" s="57"/>
      <c r="BN330" s="57"/>
      <c r="BO330" s="57"/>
      <c r="BP330" s="57"/>
      <c r="BQ330" s="57"/>
      <c r="BR330" s="57"/>
      <c r="BS330" s="57"/>
      <c r="BT330" s="57"/>
      <c r="BU330" s="57"/>
      <c r="BV330" s="57"/>
      <c r="BW330" s="57"/>
      <c r="BX330" s="57"/>
      <c r="BY330" s="57"/>
      <c r="BZ330" s="57"/>
      <c r="CA330" s="57"/>
      <c r="CB330" s="57"/>
      <c r="CC330" s="57"/>
      <c r="CD330" s="57"/>
      <c r="CE330" s="57"/>
      <c r="CF330" s="57"/>
      <c r="CG330" s="57"/>
      <c r="CH330" s="57"/>
      <c r="CI330" s="57"/>
      <c r="CJ330" s="57"/>
      <c r="CK330" s="57"/>
      <c r="CL330" s="57"/>
      <c r="CM330" s="57"/>
      <c r="CN330" s="57"/>
      <c r="CO330" s="57"/>
      <c r="CP330" s="128"/>
      <c r="CQ330" s="129"/>
      <c r="CR330" s="129"/>
      <c r="CS330" s="129"/>
      <c r="CT330" s="129"/>
      <c r="CU330" s="129"/>
      <c r="CV330" s="129"/>
      <c r="CW330" s="129"/>
      <c r="CX330" s="129"/>
      <c r="CY330" s="129"/>
      <c r="CZ330" s="129"/>
      <c r="DA330" s="129"/>
      <c r="DB330" s="129"/>
      <c r="DC330" s="129"/>
      <c r="DD330" s="129"/>
      <c r="DE330" s="130"/>
    </row>
    <row r="331" spans="2:109" ht="127.5" customHeight="1" hidden="1">
      <c r="B331" s="50" t="s">
        <v>651</v>
      </c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2"/>
      <c r="AC331" s="122" t="s">
        <v>303</v>
      </c>
      <c r="AD331" s="123"/>
      <c r="AE331" s="123"/>
      <c r="AF331" s="123"/>
      <c r="AG331" s="123"/>
      <c r="AH331" s="124"/>
      <c r="AI331" s="125" t="s">
        <v>657</v>
      </c>
      <c r="AJ331" s="126"/>
      <c r="AK331" s="126"/>
      <c r="AL331" s="126"/>
      <c r="AM331" s="126"/>
      <c r="AN331" s="126"/>
      <c r="AO331" s="126"/>
      <c r="AP331" s="126"/>
      <c r="AQ331" s="126"/>
      <c r="AR331" s="126"/>
      <c r="AS331" s="126"/>
      <c r="AT331" s="126"/>
      <c r="AU331" s="126"/>
      <c r="AV331" s="126"/>
      <c r="AW331" s="126"/>
      <c r="AX331" s="126"/>
      <c r="AY331" s="126"/>
      <c r="AZ331" s="126"/>
      <c r="BA331" s="126"/>
      <c r="BB331" s="126"/>
      <c r="BC331" s="127"/>
      <c r="BD331" s="57"/>
      <c r="BE331" s="57"/>
      <c r="BF331" s="57"/>
      <c r="BG331" s="57"/>
      <c r="BH331" s="57"/>
      <c r="BI331" s="57"/>
      <c r="BJ331" s="57"/>
      <c r="BK331" s="57"/>
      <c r="BL331" s="57"/>
      <c r="BM331" s="57"/>
      <c r="BN331" s="57"/>
      <c r="BO331" s="57"/>
      <c r="BP331" s="57"/>
      <c r="BQ331" s="57"/>
      <c r="BR331" s="57"/>
      <c r="BS331" s="57"/>
      <c r="BT331" s="57"/>
      <c r="BU331" s="57"/>
      <c r="BV331" s="57"/>
      <c r="BW331" s="57"/>
      <c r="BX331" s="57"/>
      <c r="BY331" s="57"/>
      <c r="BZ331" s="57"/>
      <c r="CA331" s="57"/>
      <c r="CB331" s="57"/>
      <c r="CC331" s="57"/>
      <c r="CD331" s="57"/>
      <c r="CE331" s="57"/>
      <c r="CF331" s="57"/>
      <c r="CG331" s="57"/>
      <c r="CH331" s="57"/>
      <c r="CI331" s="57"/>
      <c r="CJ331" s="57"/>
      <c r="CK331" s="57"/>
      <c r="CL331" s="57"/>
      <c r="CM331" s="57"/>
      <c r="CN331" s="57"/>
      <c r="CO331" s="57"/>
      <c r="CP331" s="128"/>
      <c r="CQ331" s="129"/>
      <c r="CR331" s="129"/>
      <c r="CS331" s="129"/>
      <c r="CT331" s="129"/>
      <c r="CU331" s="129"/>
      <c r="CV331" s="129"/>
      <c r="CW331" s="129"/>
      <c r="CX331" s="129"/>
      <c r="CY331" s="129"/>
      <c r="CZ331" s="129"/>
      <c r="DA331" s="129"/>
      <c r="DB331" s="129"/>
      <c r="DC331" s="129"/>
      <c r="DD331" s="129"/>
      <c r="DE331" s="130"/>
    </row>
    <row r="332" spans="2:109" ht="17.25" customHeight="1" hidden="1">
      <c r="B332" s="50" t="s">
        <v>518</v>
      </c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2"/>
      <c r="AC332" s="122" t="s">
        <v>303</v>
      </c>
      <c r="AD332" s="123"/>
      <c r="AE332" s="123"/>
      <c r="AF332" s="123"/>
      <c r="AG332" s="123"/>
      <c r="AH332" s="124"/>
      <c r="AI332" s="125" t="s">
        <v>655</v>
      </c>
      <c r="AJ332" s="126"/>
      <c r="AK332" s="126"/>
      <c r="AL332" s="126"/>
      <c r="AM332" s="126"/>
      <c r="AN332" s="126"/>
      <c r="AO332" s="126"/>
      <c r="AP332" s="126"/>
      <c r="AQ332" s="126"/>
      <c r="AR332" s="126"/>
      <c r="AS332" s="126"/>
      <c r="AT332" s="126"/>
      <c r="AU332" s="126"/>
      <c r="AV332" s="126"/>
      <c r="AW332" s="126"/>
      <c r="AX332" s="126"/>
      <c r="AY332" s="126"/>
      <c r="AZ332" s="126"/>
      <c r="BA332" s="126"/>
      <c r="BB332" s="126"/>
      <c r="BC332" s="127"/>
      <c r="BD332" s="57"/>
      <c r="BE332" s="57"/>
      <c r="BF332" s="57"/>
      <c r="BG332" s="57"/>
      <c r="BH332" s="57"/>
      <c r="BI332" s="57"/>
      <c r="BJ332" s="57"/>
      <c r="BK332" s="57"/>
      <c r="BL332" s="57"/>
      <c r="BM332" s="57"/>
      <c r="BN332" s="57"/>
      <c r="BO332" s="57"/>
      <c r="BP332" s="57"/>
      <c r="BQ332" s="57"/>
      <c r="BR332" s="57"/>
      <c r="BS332" s="57"/>
      <c r="BT332" s="57"/>
      <c r="BU332" s="57"/>
      <c r="BV332" s="57"/>
      <c r="BW332" s="57"/>
      <c r="BX332" s="57"/>
      <c r="BY332" s="57"/>
      <c r="BZ332" s="57"/>
      <c r="CA332" s="57"/>
      <c r="CB332" s="57"/>
      <c r="CC332" s="57"/>
      <c r="CD332" s="57"/>
      <c r="CE332" s="57"/>
      <c r="CF332" s="57"/>
      <c r="CG332" s="57"/>
      <c r="CH332" s="57"/>
      <c r="CI332" s="57"/>
      <c r="CJ332" s="57"/>
      <c r="CK332" s="57"/>
      <c r="CL332" s="57"/>
      <c r="CM332" s="57"/>
      <c r="CN332" s="57"/>
      <c r="CO332" s="57"/>
      <c r="CP332" s="128"/>
      <c r="CQ332" s="129"/>
      <c r="CR332" s="129"/>
      <c r="CS332" s="129"/>
      <c r="CT332" s="129"/>
      <c r="CU332" s="129"/>
      <c r="CV332" s="129"/>
      <c r="CW332" s="129"/>
      <c r="CX332" s="129"/>
      <c r="CY332" s="129"/>
      <c r="CZ332" s="129"/>
      <c r="DA332" s="129"/>
      <c r="DB332" s="129"/>
      <c r="DC332" s="129"/>
      <c r="DD332" s="129"/>
      <c r="DE332" s="130"/>
    </row>
    <row r="333" spans="2:109" ht="24.75" customHeight="1" hidden="1">
      <c r="B333" s="50" t="s">
        <v>430</v>
      </c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2"/>
      <c r="AC333" s="122" t="s">
        <v>303</v>
      </c>
      <c r="AD333" s="123"/>
      <c r="AE333" s="123"/>
      <c r="AF333" s="123"/>
      <c r="AG333" s="123"/>
      <c r="AH333" s="124"/>
      <c r="AI333" s="125" t="s">
        <v>654</v>
      </c>
      <c r="AJ333" s="126"/>
      <c r="AK333" s="126"/>
      <c r="AL333" s="126"/>
      <c r="AM333" s="126"/>
      <c r="AN333" s="126"/>
      <c r="AO333" s="126"/>
      <c r="AP333" s="126"/>
      <c r="AQ333" s="126"/>
      <c r="AR333" s="126"/>
      <c r="AS333" s="126"/>
      <c r="AT333" s="126"/>
      <c r="AU333" s="126"/>
      <c r="AV333" s="126"/>
      <c r="AW333" s="126"/>
      <c r="AX333" s="126"/>
      <c r="AY333" s="126"/>
      <c r="AZ333" s="126"/>
      <c r="BA333" s="126"/>
      <c r="BB333" s="126"/>
      <c r="BC333" s="127"/>
      <c r="BD333" s="57"/>
      <c r="BE333" s="57"/>
      <c r="BF333" s="57"/>
      <c r="BG333" s="57"/>
      <c r="BH333" s="57"/>
      <c r="BI333" s="57"/>
      <c r="BJ333" s="57"/>
      <c r="BK333" s="57"/>
      <c r="BL333" s="57"/>
      <c r="BM333" s="57"/>
      <c r="BN333" s="57"/>
      <c r="BO333" s="57"/>
      <c r="BP333" s="57"/>
      <c r="BQ333" s="57"/>
      <c r="BR333" s="57"/>
      <c r="BS333" s="57"/>
      <c r="BT333" s="57"/>
      <c r="BU333" s="57"/>
      <c r="BV333" s="57"/>
      <c r="BW333" s="57"/>
      <c r="BX333" s="57"/>
      <c r="BY333" s="57"/>
      <c r="BZ333" s="57"/>
      <c r="CA333" s="57"/>
      <c r="CB333" s="57"/>
      <c r="CC333" s="57"/>
      <c r="CD333" s="57"/>
      <c r="CE333" s="57"/>
      <c r="CF333" s="57"/>
      <c r="CG333" s="57"/>
      <c r="CH333" s="57"/>
      <c r="CI333" s="57"/>
      <c r="CJ333" s="57"/>
      <c r="CK333" s="57"/>
      <c r="CL333" s="57"/>
      <c r="CM333" s="57"/>
      <c r="CN333" s="57"/>
      <c r="CO333" s="57"/>
      <c r="CP333" s="128"/>
      <c r="CQ333" s="129"/>
      <c r="CR333" s="129"/>
      <c r="CS333" s="129"/>
      <c r="CT333" s="129"/>
      <c r="CU333" s="129"/>
      <c r="CV333" s="129"/>
      <c r="CW333" s="129"/>
      <c r="CX333" s="129"/>
      <c r="CY333" s="129"/>
      <c r="CZ333" s="129"/>
      <c r="DA333" s="129"/>
      <c r="DB333" s="129"/>
      <c r="DC333" s="129"/>
      <c r="DD333" s="129"/>
      <c r="DE333" s="130"/>
    </row>
    <row r="334" spans="2:109" ht="24.75" customHeight="1" hidden="1">
      <c r="B334" s="50" t="s">
        <v>518</v>
      </c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2"/>
      <c r="AC334" s="122" t="s">
        <v>303</v>
      </c>
      <c r="AD334" s="123"/>
      <c r="AE334" s="123"/>
      <c r="AF334" s="123"/>
      <c r="AG334" s="123"/>
      <c r="AH334" s="124"/>
      <c r="AI334" s="125" t="s">
        <v>653</v>
      </c>
      <c r="AJ334" s="126"/>
      <c r="AK334" s="126"/>
      <c r="AL334" s="126"/>
      <c r="AM334" s="126"/>
      <c r="AN334" s="126"/>
      <c r="AO334" s="126"/>
      <c r="AP334" s="126"/>
      <c r="AQ334" s="126"/>
      <c r="AR334" s="126"/>
      <c r="AS334" s="126"/>
      <c r="AT334" s="126"/>
      <c r="AU334" s="126"/>
      <c r="AV334" s="126"/>
      <c r="AW334" s="126"/>
      <c r="AX334" s="126"/>
      <c r="AY334" s="126"/>
      <c r="AZ334" s="126"/>
      <c r="BA334" s="126"/>
      <c r="BB334" s="126"/>
      <c r="BC334" s="127"/>
      <c r="BD334" s="57"/>
      <c r="BE334" s="57"/>
      <c r="BF334" s="57"/>
      <c r="BG334" s="57"/>
      <c r="BH334" s="57"/>
      <c r="BI334" s="57"/>
      <c r="BJ334" s="57"/>
      <c r="BK334" s="57"/>
      <c r="BL334" s="57"/>
      <c r="BM334" s="57"/>
      <c r="BN334" s="57"/>
      <c r="BO334" s="57"/>
      <c r="BP334" s="57"/>
      <c r="BQ334" s="57"/>
      <c r="BR334" s="57"/>
      <c r="BS334" s="57"/>
      <c r="BT334" s="57"/>
      <c r="BU334" s="57"/>
      <c r="BV334" s="57"/>
      <c r="BW334" s="57"/>
      <c r="BX334" s="57"/>
      <c r="BY334" s="57"/>
      <c r="BZ334" s="57"/>
      <c r="CA334" s="57"/>
      <c r="CB334" s="57"/>
      <c r="CC334" s="57"/>
      <c r="CD334" s="57"/>
      <c r="CE334" s="57"/>
      <c r="CF334" s="57"/>
      <c r="CG334" s="57"/>
      <c r="CH334" s="57"/>
      <c r="CI334" s="57"/>
      <c r="CJ334" s="57"/>
      <c r="CK334" s="57"/>
      <c r="CL334" s="57"/>
      <c r="CM334" s="57"/>
      <c r="CN334" s="57"/>
      <c r="CO334" s="57"/>
      <c r="CP334" s="128"/>
      <c r="CQ334" s="129"/>
      <c r="CR334" s="129"/>
      <c r="CS334" s="129"/>
      <c r="CT334" s="129"/>
      <c r="CU334" s="129"/>
      <c r="CV334" s="129"/>
      <c r="CW334" s="129"/>
      <c r="CX334" s="129"/>
      <c r="CY334" s="129"/>
      <c r="CZ334" s="129"/>
      <c r="DA334" s="129"/>
      <c r="DB334" s="129"/>
      <c r="DC334" s="129"/>
      <c r="DD334" s="129"/>
      <c r="DE334" s="130"/>
    </row>
    <row r="335" spans="2:109" ht="24.75" customHeight="1" hidden="1">
      <c r="B335" s="50" t="s">
        <v>519</v>
      </c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2"/>
      <c r="AC335" s="122" t="s">
        <v>303</v>
      </c>
      <c r="AD335" s="123"/>
      <c r="AE335" s="123"/>
      <c r="AF335" s="123"/>
      <c r="AG335" s="123"/>
      <c r="AH335" s="124"/>
      <c r="AI335" s="125" t="s">
        <v>652</v>
      </c>
      <c r="AJ335" s="126"/>
      <c r="AK335" s="126"/>
      <c r="AL335" s="126"/>
      <c r="AM335" s="126"/>
      <c r="AN335" s="126"/>
      <c r="AO335" s="126"/>
      <c r="AP335" s="126"/>
      <c r="AQ335" s="126"/>
      <c r="AR335" s="126"/>
      <c r="AS335" s="126"/>
      <c r="AT335" s="126"/>
      <c r="AU335" s="126"/>
      <c r="AV335" s="126"/>
      <c r="AW335" s="126"/>
      <c r="AX335" s="126"/>
      <c r="AY335" s="126"/>
      <c r="AZ335" s="126"/>
      <c r="BA335" s="126"/>
      <c r="BB335" s="126"/>
      <c r="BC335" s="127"/>
      <c r="BD335" s="57"/>
      <c r="BE335" s="57"/>
      <c r="BF335" s="57"/>
      <c r="BG335" s="57"/>
      <c r="BH335" s="57"/>
      <c r="BI335" s="57"/>
      <c r="BJ335" s="57"/>
      <c r="BK335" s="57"/>
      <c r="BL335" s="57"/>
      <c r="BM335" s="57"/>
      <c r="BN335" s="57"/>
      <c r="BO335" s="57"/>
      <c r="BP335" s="57"/>
      <c r="BQ335" s="57"/>
      <c r="BR335" s="57"/>
      <c r="BS335" s="57"/>
      <c r="BT335" s="57"/>
      <c r="BU335" s="57"/>
      <c r="BV335" s="57"/>
      <c r="BW335" s="57"/>
      <c r="BX335" s="57"/>
      <c r="BY335" s="57"/>
      <c r="BZ335" s="57"/>
      <c r="CA335" s="57"/>
      <c r="CB335" s="57"/>
      <c r="CC335" s="57"/>
      <c r="CD335" s="57"/>
      <c r="CE335" s="57"/>
      <c r="CF335" s="57"/>
      <c r="CG335" s="57"/>
      <c r="CH335" s="57"/>
      <c r="CI335" s="57"/>
      <c r="CJ335" s="57"/>
      <c r="CK335" s="57"/>
      <c r="CL335" s="57"/>
      <c r="CM335" s="57"/>
      <c r="CN335" s="57"/>
      <c r="CO335" s="57"/>
      <c r="CP335" s="128"/>
      <c r="CQ335" s="129"/>
      <c r="CR335" s="129"/>
      <c r="CS335" s="129"/>
      <c r="CT335" s="129"/>
      <c r="CU335" s="129"/>
      <c r="CV335" s="129"/>
      <c r="CW335" s="129"/>
      <c r="CX335" s="129"/>
      <c r="CY335" s="129"/>
      <c r="CZ335" s="129"/>
      <c r="DA335" s="129"/>
      <c r="DB335" s="129"/>
      <c r="DC335" s="129"/>
      <c r="DD335" s="129"/>
      <c r="DE335" s="130"/>
    </row>
    <row r="336" spans="2:109" ht="79.5" customHeight="1" hidden="1">
      <c r="B336" s="50" t="s">
        <v>600</v>
      </c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2"/>
      <c r="AC336" s="122" t="s">
        <v>303</v>
      </c>
      <c r="AD336" s="123"/>
      <c r="AE336" s="123"/>
      <c r="AF336" s="123"/>
      <c r="AG336" s="123"/>
      <c r="AH336" s="124"/>
      <c r="AI336" s="125" t="s">
        <v>586</v>
      </c>
      <c r="AJ336" s="126"/>
      <c r="AK336" s="126"/>
      <c r="AL336" s="126"/>
      <c r="AM336" s="126"/>
      <c r="AN336" s="126"/>
      <c r="AO336" s="126"/>
      <c r="AP336" s="126"/>
      <c r="AQ336" s="126"/>
      <c r="AR336" s="126"/>
      <c r="AS336" s="126"/>
      <c r="AT336" s="126"/>
      <c r="AU336" s="126"/>
      <c r="AV336" s="126"/>
      <c r="AW336" s="126"/>
      <c r="AX336" s="126"/>
      <c r="AY336" s="126"/>
      <c r="AZ336" s="126"/>
      <c r="BA336" s="126"/>
      <c r="BB336" s="126"/>
      <c r="BC336" s="127"/>
      <c r="BD336" s="57"/>
      <c r="BE336" s="57"/>
      <c r="BF336" s="57"/>
      <c r="BG336" s="57"/>
      <c r="BH336" s="57"/>
      <c r="BI336" s="57"/>
      <c r="BJ336" s="57"/>
      <c r="BK336" s="57"/>
      <c r="BL336" s="57"/>
      <c r="BM336" s="57"/>
      <c r="BN336" s="57"/>
      <c r="BO336" s="57"/>
      <c r="BP336" s="57"/>
      <c r="BQ336" s="57"/>
      <c r="BR336" s="57"/>
      <c r="BS336" s="57"/>
      <c r="BT336" s="57"/>
      <c r="BU336" s="57"/>
      <c r="BV336" s="57"/>
      <c r="BW336" s="57"/>
      <c r="BX336" s="57"/>
      <c r="BY336" s="57"/>
      <c r="BZ336" s="57"/>
      <c r="CA336" s="57"/>
      <c r="CB336" s="57"/>
      <c r="CC336" s="57"/>
      <c r="CD336" s="57"/>
      <c r="CE336" s="57"/>
      <c r="CF336" s="57"/>
      <c r="CG336" s="57"/>
      <c r="CH336" s="57"/>
      <c r="CI336" s="57"/>
      <c r="CJ336" s="57"/>
      <c r="CK336" s="57"/>
      <c r="CL336" s="57"/>
      <c r="CM336" s="57"/>
      <c r="CN336" s="57"/>
      <c r="CO336" s="57"/>
      <c r="CP336" s="128"/>
      <c r="CQ336" s="129"/>
      <c r="CR336" s="129"/>
      <c r="CS336" s="129"/>
      <c r="CT336" s="129"/>
      <c r="CU336" s="129"/>
      <c r="CV336" s="129"/>
      <c r="CW336" s="129"/>
      <c r="CX336" s="129"/>
      <c r="CY336" s="129"/>
      <c r="CZ336" s="129"/>
      <c r="DA336" s="129"/>
      <c r="DB336" s="129"/>
      <c r="DC336" s="129"/>
      <c r="DD336" s="129"/>
      <c r="DE336" s="130"/>
    </row>
    <row r="337" spans="2:109" ht="17.25" customHeight="1" hidden="1">
      <c r="B337" s="50" t="s">
        <v>518</v>
      </c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2"/>
      <c r="AC337" s="122" t="s">
        <v>303</v>
      </c>
      <c r="AD337" s="123"/>
      <c r="AE337" s="123"/>
      <c r="AF337" s="123"/>
      <c r="AG337" s="123"/>
      <c r="AH337" s="124"/>
      <c r="AI337" s="125" t="s">
        <v>587</v>
      </c>
      <c r="AJ337" s="126"/>
      <c r="AK337" s="126"/>
      <c r="AL337" s="126"/>
      <c r="AM337" s="126"/>
      <c r="AN337" s="126"/>
      <c r="AO337" s="126"/>
      <c r="AP337" s="126"/>
      <c r="AQ337" s="126"/>
      <c r="AR337" s="126"/>
      <c r="AS337" s="126"/>
      <c r="AT337" s="126"/>
      <c r="AU337" s="126"/>
      <c r="AV337" s="126"/>
      <c r="AW337" s="126"/>
      <c r="AX337" s="126"/>
      <c r="AY337" s="126"/>
      <c r="AZ337" s="126"/>
      <c r="BA337" s="126"/>
      <c r="BB337" s="126"/>
      <c r="BC337" s="127"/>
      <c r="BD337" s="57"/>
      <c r="BE337" s="57"/>
      <c r="BF337" s="57"/>
      <c r="BG337" s="57"/>
      <c r="BH337" s="57"/>
      <c r="BI337" s="57"/>
      <c r="BJ337" s="57"/>
      <c r="BK337" s="57"/>
      <c r="BL337" s="57"/>
      <c r="BM337" s="57"/>
      <c r="BN337" s="57"/>
      <c r="BO337" s="57"/>
      <c r="BP337" s="57"/>
      <c r="BQ337" s="57"/>
      <c r="BR337" s="57"/>
      <c r="BS337" s="57"/>
      <c r="BT337" s="57"/>
      <c r="BU337" s="57"/>
      <c r="BV337" s="57"/>
      <c r="BW337" s="57"/>
      <c r="BX337" s="57"/>
      <c r="BY337" s="57"/>
      <c r="BZ337" s="57"/>
      <c r="CA337" s="57"/>
      <c r="CB337" s="57"/>
      <c r="CC337" s="57"/>
      <c r="CD337" s="57"/>
      <c r="CE337" s="57"/>
      <c r="CF337" s="57"/>
      <c r="CG337" s="57"/>
      <c r="CH337" s="57"/>
      <c r="CI337" s="57"/>
      <c r="CJ337" s="57"/>
      <c r="CK337" s="57"/>
      <c r="CL337" s="57"/>
      <c r="CM337" s="57"/>
      <c r="CN337" s="57"/>
      <c r="CO337" s="57"/>
      <c r="CP337" s="128"/>
      <c r="CQ337" s="129"/>
      <c r="CR337" s="129"/>
      <c r="CS337" s="129"/>
      <c r="CT337" s="129"/>
      <c r="CU337" s="129"/>
      <c r="CV337" s="129"/>
      <c r="CW337" s="129"/>
      <c r="CX337" s="129"/>
      <c r="CY337" s="129"/>
      <c r="CZ337" s="129"/>
      <c r="DA337" s="129"/>
      <c r="DB337" s="129"/>
      <c r="DC337" s="129"/>
      <c r="DD337" s="129"/>
      <c r="DE337" s="130"/>
    </row>
    <row r="338" spans="2:109" ht="24.75" customHeight="1" hidden="1">
      <c r="B338" s="50" t="s">
        <v>430</v>
      </c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2"/>
      <c r="AC338" s="122" t="s">
        <v>303</v>
      </c>
      <c r="AD338" s="123"/>
      <c r="AE338" s="123"/>
      <c r="AF338" s="123"/>
      <c r="AG338" s="123"/>
      <c r="AH338" s="124"/>
      <c r="AI338" s="125" t="s">
        <v>388</v>
      </c>
      <c r="AJ338" s="126"/>
      <c r="AK338" s="126"/>
      <c r="AL338" s="126"/>
      <c r="AM338" s="126"/>
      <c r="AN338" s="126"/>
      <c r="AO338" s="126"/>
      <c r="AP338" s="126"/>
      <c r="AQ338" s="126"/>
      <c r="AR338" s="126"/>
      <c r="AS338" s="126"/>
      <c r="AT338" s="126"/>
      <c r="AU338" s="126"/>
      <c r="AV338" s="126"/>
      <c r="AW338" s="126"/>
      <c r="AX338" s="126"/>
      <c r="AY338" s="126"/>
      <c r="AZ338" s="126"/>
      <c r="BA338" s="126"/>
      <c r="BB338" s="126"/>
      <c r="BC338" s="127"/>
      <c r="BD338" s="57"/>
      <c r="BE338" s="57"/>
      <c r="BF338" s="57"/>
      <c r="BG338" s="57"/>
      <c r="BH338" s="57"/>
      <c r="BI338" s="57"/>
      <c r="BJ338" s="57"/>
      <c r="BK338" s="57"/>
      <c r="BL338" s="57"/>
      <c r="BM338" s="57"/>
      <c r="BN338" s="57"/>
      <c r="BO338" s="57"/>
      <c r="BP338" s="57"/>
      <c r="BQ338" s="57"/>
      <c r="BR338" s="57"/>
      <c r="BS338" s="57"/>
      <c r="BT338" s="57"/>
      <c r="BU338" s="57"/>
      <c r="BV338" s="57"/>
      <c r="BW338" s="57"/>
      <c r="BX338" s="57"/>
      <c r="BY338" s="57"/>
      <c r="BZ338" s="57"/>
      <c r="CA338" s="57"/>
      <c r="CB338" s="57"/>
      <c r="CC338" s="57"/>
      <c r="CD338" s="57"/>
      <c r="CE338" s="57"/>
      <c r="CF338" s="57"/>
      <c r="CG338" s="57"/>
      <c r="CH338" s="57"/>
      <c r="CI338" s="57"/>
      <c r="CJ338" s="57"/>
      <c r="CK338" s="57"/>
      <c r="CL338" s="57"/>
      <c r="CM338" s="57"/>
      <c r="CN338" s="57"/>
      <c r="CO338" s="57"/>
      <c r="CP338" s="128"/>
      <c r="CQ338" s="129"/>
      <c r="CR338" s="129"/>
      <c r="CS338" s="129"/>
      <c r="CT338" s="129"/>
      <c r="CU338" s="129"/>
      <c r="CV338" s="129"/>
      <c r="CW338" s="129"/>
      <c r="CX338" s="129"/>
      <c r="CY338" s="129"/>
      <c r="CZ338" s="129"/>
      <c r="DA338" s="129"/>
      <c r="DB338" s="129"/>
      <c r="DC338" s="129"/>
      <c r="DD338" s="129"/>
      <c r="DE338" s="130"/>
    </row>
    <row r="339" spans="2:109" ht="24.75" customHeight="1" hidden="1">
      <c r="B339" s="50" t="s">
        <v>518</v>
      </c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2"/>
      <c r="AC339" s="122" t="s">
        <v>303</v>
      </c>
      <c r="AD339" s="123"/>
      <c r="AE339" s="123"/>
      <c r="AF339" s="123"/>
      <c r="AG339" s="123"/>
      <c r="AH339" s="124"/>
      <c r="AI339" s="125" t="s">
        <v>389</v>
      </c>
      <c r="AJ339" s="126"/>
      <c r="AK339" s="126"/>
      <c r="AL339" s="126"/>
      <c r="AM339" s="126"/>
      <c r="AN339" s="126"/>
      <c r="AO339" s="126"/>
      <c r="AP339" s="126"/>
      <c r="AQ339" s="126"/>
      <c r="AR339" s="126"/>
      <c r="AS339" s="126"/>
      <c r="AT339" s="126"/>
      <c r="AU339" s="126"/>
      <c r="AV339" s="126"/>
      <c r="AW339" s="126"/>
      <c r="AX339" s="126"/>
      <c r="AY339" s="126"/>
      <c r="AZ339" s="126"/>
      <c r="BA339" s="126"/>
      <c r="BB339" s="126"/>
      <c r="BC339" s="127"/>
      <c r="BD339" s="57"/>
      <c r="BE339" s="57"/>
      <c r="BF339" s="57"/>
      <c r="BG339" s="57"/>
      <c r="BH339" s="57"/>
      <c r="BI339" s="57"/>
      <c r="BJ339" s="57"/>
      <c r="BK339" s="57"/>
      <c r="BL339" s="57"/>
      <c r="BM339" s="57"/>
      <c r="BN339" s="57"/>
      <c r="BO339" s="57"/>
      <c r="BP339" s="57"/>
      <c r="BQ339" s="57"/>
      <c r="BR339" s="57"/>
      <c r="BS339" s="57"/>
      <c r="BT339" s="57"/>
      <c r="BU339" s="57"/>
      <c r="BV339" s="57"/>
      <c r="BW339" s="57"/>
      <c r="BX339" s="57"/>
      <c r="BY339" s="57"/>
      <c r="BZ339" s="57"/>
      <c r="CA339" s="57"/>
      <c r="CB339" s="57"/>
      <c r="CC339" s="57"/>
      <c r="CD339" s="57"/>
      <c r="CE339" s="57"/>
      <c r="CF339" s="57"/>
      <c r="CG339" s="57"/>
      <c r="CH339" s="57"/>
      <c r="CI339" s="57"/>
      <c r="CJ339" s="57"/>
      <c r="CK339" s="57"/>
      <c r="CL339" s="57"/>
      <c r="CM339" s="57"/>
      <c r="CN339" s="57"/>
      <c r="CO339" s="57"/>
      <c r="CP339" s="128"/>
      <c r="CQ339" s="129"/>
      <c r="CR339" s="129"/>
      <c r="CS339" s="129"/>
      <c r="CT339" s="129"/>
      <c r="CU339" s="129"/>
      <c r="CV339" s="129"/>
      <c r="CW339" s="129"/>
      <c r="CX339" s="129"/>
      <c r="CY339" s="129"/>
      <c r="CZ339" s="129"/>
      <c r="DA339" s="129"/>
      <c r="DB339" s="129"/>
      <c r="DC339" s="129"/>
      <c r="DD339" s="129"/>
      <c r="DE339" s="130"/>
    </row>
    <row r="340" spans="2:109" ht="24.75" customHeight="1" hidden="1">
      <c r="B340" s="50" t="s">
        <v>519</v>
      </c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2"/>
      <c r="AC340" s="122" t="s">
        <v>303</v>
      </c>
      <c r="AD340" s="123"/>
      <c r="AE340" s="123"/>
      <c r="AF340" s="123"/>
      <c r="AG340" s="123"/>
      <c r="AH340" s="124"/>
      <c r="AI340" s="125" t="s">
        <v>588</v>
      </c>
      <c r="AJ340" s="126"/>
      <c r="AK340" s="126"/>
      <c r="AL340" s="126"/>
      <c r="AM340" s="126"/>
      <c r="AN340" s="126"/>
      <c r="AO340" s="126"/>
      <c r="AP340" s="126"/>
      <c r="AQ340" s="126"/>
      <c r="AR340" s="126"/>
      <c r="AS340" s="126"/>
      <c r="AT340" s="126"/>
      <c r="AU340" s="126"/>
      <c r="AV340" s="126"/>
      <c r="AW340" s="126"/>
      <c r="AX340" s="126"/>
      <c r="AY340" s="126"/>
      <c r="AZ340" s="126"/>
      <c r="BA340" s="126"/>
      <c r="BB340" s="126"/>
      <c r="BC340" s="127"/>
      <c r="BD340" s="57"/>
      <c r="BE340" s="57"/>
      <c r="BF340" s="57"/>
      <c r="BG340" s="57"/>
      <c r="BH340" s="57"/>
      <c r="BI340" s="57"/>
      <c r="BJ340" s="57"/>
      <c r="BK340" s="57"/>
      <c r="BL340" s="57"/>
      <c r="BM340" s="57"/>
      <c r="BN340" s="57"/>
      <c r="BO340" s="57"/>
      <c r="BP340" s="57"/>
      <c r="BQ340" s="57"/>
      <c r="BR340" s="57"/>
      <c r="BS340" s="57"/>
      <c r="BT340" s="57"/>
      <c r="BU340" s="57"/>
      <c r="BV340" s="57"/>
      <c r="BW340" s="57"/>
      <c r="BX340" s="57"/>
      <c r="BY340" s="57"/>
      <c r="BZ340" s="57"/>
      <c r="CA340" s="57"/>
      <c r="CB340" s="57"/>
      <c r="CC340" s="57"/>
      <c r="CD340" s="57"/>
      <c r="CE340" s="57"/>
      <c r="CF340" s="57"/>
      <c r="CG340" s="57"/>
      <c r="CH340" s="57"/>
      <c r="CI340" s="57"/>
      <c r="CJ340" s="57"/>
      <c r="CK340" s="57"/>
      <c r="CL340" s="57"/>
      <c r="CM340" s="57"/>
      <c r="CN340" s="57"/>
      <c r="CO340" s="57"/>
      <c r="CP340" s="128"/>
      <c r="CQ340" s="129"/>
      <c r="CR340" s="129"/>
      <c r="CS340" s="129"/>
      <c r="CT340" s="129"/>
      <c r="CU340" s="129"/>
      <c r="CV340" s="129"/>
      <c r="CW340" s="129"/>
      <c r="CX340" s="129"/>
      <c r="CY340" s="129"/>
      <c r="CZ340" s="129"/>
      <c r="DA340" s="129"/>
      <c r="DB340" s="129"/>
      <c r="DC340" s="129"/>
      <c r="DD340" s="129"/>
      <c r="DE340" s="130"/>
    </row>
    <row r="341" spans="2:109" ht="95.25" customHeight="1">
      <c r="B341" s="50" t="s">
        <v>662</v>
      </c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2"/>
      <c r="AC341" s="122" t="s">
        <v>303</v>
      </c>
      <c r="AD341" s="123"/>
      <c r="AE341" s="123"/>
      <c r="AF341" s="123"/>
      <c r="AG341" s="123"/>
      <c r="AH341" s="124"/>
      <c r="AI341" s="125" t="s">
        <v>663</v>
      </c>
      <c r="AJ341" s="126"/>
      <c r="AK341" s="126"/>
      <c r="AL341" s="126"/>
      <c r="AM341" s="126"/>
      <c r="AN341" s="126"/>
      <c r="AO341" s="126"/>
      <c r="AP341" s="126"/>
      <c r="AQ341" s="126"/>
      <c r="AR341" s="126"/>
      <c r="AS341" s="126"/>
      <c r="AT341" s="126"/>
      <c r="AU341" s="126"/>
      <c r="AV341" s="126"/>
      <c r="AW341" s="126"/>
      <c r="AX341" s="126"/>
      <c r="AY341" s="126"/>
      <c r="AZ341" s="126"/>
      <c r="BA341" s="126"/>
      <c r="BB341" s="126"/>
      <c r="BC341" s="127"/>
      <c r="BD341" s="57">
        <f>BD342</f>
        <v>63600</v>
      </c>
      <c r="BE341" s="57"/>
      <c r="BF341" s="57"/>
      <c r="BG341" s="57"/>
      <c r="BH341" s="57"/>
      <c r="BI341" s="57"/>
      <c r="BJ341" s="57"/>
      <c r="BK341" s="57"/>
      <c r="BL341" s="57"/>
      <c r="BM341" s="57"/>
      <c r="BN341" s="57"/>
      <c r="BO341" s="57"/>
      <c r="BP341" s="57"/>
      <c r="BQ341" s="57"/>
      <c r="BR341" s="57"/>
      <c r="BS341" s="57"/>
      <c r="BT341" s="57"/>
      <c r="BU341" s="57"/>
      <c r="BV341" s="57"/>
      <c r="BW341" s="57"/>
      <c r="BX341" s="57"/>
      <c r="BY341" s="57"/>
      <c r="BZ341" s="57" t="str">
        <f>BZ342</f>
        <v>-</v>
      </c>
      <c r="CA341" s="57"/>
      <c r="CB341" s="57"/>
      <c r="CC341" s="57"/>
      <c r="CD341" s="57"/>
      <c r="CE341" s="57"/>
      <c r="CF341" s="57"/>
      <c r="CG341" s="57"/>
      <c r="CH341" s="57"/>
      <c r="CI341" s="57"/>
      <c r="CJ341" s="57"/>
      <c r="CK341" s="57"/>
      <c r="CL341" s="57"/>
      <c r="CM341" s="57"/>
      <c r="CN341" s="57"/>
      <c r="CO341" s="57"/>
      <c r="CP341" s="128" t="s">
        <v>410</v>
      </c>
      <c r="CQ341" s="129"/>
      <c r="CR341" s="129"/>
      <c r="CS341" s="129"/>
      <c r="CT341" s="129"/>
      <c r="CU341" s="129"/>
      <c r="CV341" s="129"/>
      <c r="CW341" s="129"/>
      <c r="CX341" s="129"/>
      <c r="CY341" s="129"/>
      <c r="CZ341" s="129"/>
      <c r="DA341" s="129"/>
      <c r="DB341" s="129"/>
      <c r="DC341" s="129"/>
      <c r="DD341" s="129"/>
      <c r="DE341" s="130"/>
    </row>
    <row r="342" spans="2:109" ht="35.25" customHeight="1">
      <c r="B342" s="50" t="s">
        <v>182</v>
      </c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2"/>
      <c r="AC342" s="122" t="s">
        <v>303</v>
      </c>
      <c r="AD342" s="123"/>
      <c r="AE342" s="123"/>
      <c r="AF342" s="123"/>
      <c r="AG342" s="123"/>
      <c r="AH342" s="124"/>
      <c r="AI342" s="125" t="s">
        <v>664</v>
      </c>
      <c r="AJ342" s="126"/>
      <c r="AK342" s="126"/>
      <c r="AL342" s="126"/>
      <c r="AM342" s="126"/>
      <c r="AN342" s="126"/>
      <c r="AO342" s="126"/>
      <c r="AP342" s="126"/>
      <c r="AQ342" s="126"/>
      <c r="AR342" s="126"/>
      <c r="AS342" s="126"/>
      <c r="AT342" s="126"/>
      <c r="AU342" s="126"/>
      <c r="AV342" s="126"/>
      <c r="AW342" s="126"/>
      <c r="AX342" s="126"/>
      <c r="AY342" s="126"/>
      <c r="AZ342" s="126"/>
      <c r="BA342" s="126"/>
      <c r="BB342" s="126"/>
      <c r="BC342" s="127"/>
      <c r="BD342" s="57">
        <f>BD343</f>
        <v>63600</v>
      </c>
      <c r="BE342" s="57"/>
      <c r="BF342" s="57"/>
      <c r="BG342" s="57"/>
      <c r="BH342" s="57"/>
      <c r="BI342" s="57"/>
      <c r="BJ342" s="57"/>
      <c r="BK342" s="57"/>
      <c r="BL342" s="57"/>
      <c r="BM342" s="57"/>
      <c r="BN342" s="57"/>
      <c r="BO342" s="57"/>
      <c r="BP342" s="57"/>
      <c r="BQ342" s="57"/>
      <c r="BR342" s="57"/>
      <c r="BS342" s="57"/>
      <c r="BT342" s="57"/>
      <c r="BU342" s="57"/>
      <c r="BV342" s="57"/>
      <c r="BW342" s="57"/>
      <c r="BX342" s="57"/>
      <c r="BY342" s="57"/>
      <c r="BZ342" s="57" t="str">
        <f>BZ343</f>
        <v>-</v>
      </c>
      <c r="CA342" s="57"/>
      <c r="CB342" s="57"/>
      <c r="CC342" s="57"/>
      <c r="CD342" s="57"/>
      <c r="CE342" s="57"/>
      <c r="CF342" s="57"/>
      <c r="CG342" s="57"/>
      <c r="CH342" s="57"/>
      <c r="CI342" s="57"/>
      <c r="CJ342" s="57"/>
      <c r="CK342" s="57"/>
      <c r="CL342" s="57"/>
      <c r="CM342" s="57"/>
      <c r="CN342" s="57"/>
      <c r="CO342" s="57"/>
      <c r="CP342" s="128" t="s">
        <v>410</v>
      </c>
      <c r="CQ342" s="129"/>
      <c r="CR342" s="129"/>
      <c r="CS342" s="129"/>
      <c r="CT342" s="129"/>
      <c r="CU342" s="129"/>
      <c r="CV342" s="129"/>
      <c r="CW342" s="129"/>
      <c r="CX342" s="129"/>
      <c r="CY342" s="129"/>
      <c r="CZ342" s="129"/>
      <c r="DA342" s="129"/>
      <c r="DB342" s="129"/>
      <c r="DC342" s="129"/>
      <c r="DD342" s="129"/>
      <c r="DE342" s="130"/>
    </row>
    <row r="343" spans="2:109" ht="18.75" customHeight="1">
      <c r="B343" s="50" t="s">
        <v>184</v>
      </c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2"/>
      <c r="AC343" s="122" t="s">
        <v>303</v>
      </c>
      <c r="AD343" s="123"/>
      <c r="AE343" s="123"/>
      <c r="AF343" s="123"/>
      <c r="AG343" s="123"/>
      <c r="AH343" s="124"/>
      <c r="AI343" s="125" t="s">
        <v>665</v>
      </c>
      <c r="AJ343" s="126"/>
      <c r="AK343" s="126"/>
      <c r="AL343" s="126"/>
      <c r="AM343" s="126"/>
      <c r="AN343" s="126"/>
      <c r="AO343" s="126"/>
      <c r="AP343" s="126"/>
      <c r="AQ343" s="126"/>
      <c r="AR343" s="126"/>
      <c r="AS343" s="126"/>
      <c r="AT343" s="126"/>
      <c r="AU343" s="126"/>
      <c r="AV343" s="126"/>
      <c r="AW343" s="126"/>
      <c r="AX343" s="126"/>
      <c r="AY343" s="126"/>
      <c r="AZ343" s="126"/>
      <c r="BA343" s="126"/>
      <c r="BB343" s="126"/>
      <c r="BC343" s="127"/>
      <c r="BD343" s="57">
        <f>BD344</f>
        <v>63600</v>
      </c>
      <c r="BE343" s="57"/>
      <c r="BF343" s="57"/>
      <c r="BG343" s="57"/>
      <c r="BH343" s="57"/>
      <c r="BI343" s="57"/>
      <c r="BJ343" s="57"/>
      <c r="BK343" s="57"/>
      <c r="BL343" s="57"/>
      <c r="BM343" s="57"/>
      <c r="BN343" s="57"/>
      <c r="BO343" s="57"/>
      <c r="BP343" s="57"/>
      <c r="BQ343" s="57"/>
      <c r="BR343" s="57"/>
      <c r="BS343" s="57"/>
      <c r="BT343" s="57"/>
      <c r="BU343" s="57"/>
      <c r="BV343" s="57"/>
      <c r="BW343" s="57"/>
      <c r="BX343" s="57"/>
      <c r="BY343" s="57"/>
      <c r="BZ343" s="57" t="str">
        <f>BZ344</f>
        <v>-</v>
      </c>
      <c r="CA343" s="57"/>
      <c r="CB343" s="57"/>
      <c r="CC343" s="57"/>
      <c r="CD343" s="57"/>
      <c r="CE343" s="57"/>
      <c r="CF343" s="57"/>
      <c r="CG343" s="57"/>
      <c r="CH343" s="57"/>
      <c r="CI343" s="57"/>
      <c r="CJ343" s="57"/>
      <c r="CK343" s="57"/>
      <c r="CL343" s="57"/>
      <c r="CM343" s="57"/>
      <c r="CN343" s="57"/>
      <c r="CO343" s="57"/>
      <c r="CP343" s="128" t="s">
        <v>410</v>
      </c>
      <c r="CQ343" s="129"/>
      <c r="CR343" s="129"/>
      <c r="CS343" s="129"/>
      <c r="CT343" s="129"/>
      <c r="CU343" s="129"/>
      <c r="CV343" s="129"/>
      <c r="CW343" s="129"/>
      <c r="CX343" s="129"/>
      <c r="CY343" s="129"/>
      <c r="CZ343" s="129"/>
      <c r="DA343" s="129"/>
      <c r="DB343" s="129"/>
      <c r="DC343" s="129"/>
      <c r="DD343" s="129"/>
      <c r="DE343" s="130"/>
    </row>
    <row r="344" spans="2:109" ht="68.25" customHeight="1">
      <c r="B344" s="50" t="s">
        <v>186</v>
      </c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2"/>
      <c r="AC344" s="122" t="s">
        <v>303</v>
      </c>
      <c r="AD344" s="123"/>
      <c r="AE344" s="123"/>
      <c r="AF344" s="123"/>
      <c r="AG344" s="123"/>
      <c r="AH344" s="124"/>
      <c r="AI344" s="125" t="s">
        <v>671</v>
      </c>
      <c r="AJ344" s="126"/>
      <c r="AK344" s="126"/>
      <c r="AL344" s="126"/>
      <c r="AM344" s="126"/>
      <c r="AN344" s="126"/>
      <c r="AO344" s="126"/>
      <c r="AP344" s="126"/>
      <c r="AQ344" s="126"/>
      <c r="AR344" s="126"/>
      <c r="AS344" s="126"/>
      <c r="AT344" s="126"/>
      <c r="AU344" s="126"/>
      <c r="AV344" s="126"/>
      <c r="AW344" s="126"/>
      <c r="AX344" s="126"/>
      <c r="AY344" s="126"/>
      <c r="AZ344" s="126"/>
      <c r="BA344" s="126"/>
      <c r="BB344" s="126"/>
      <c r="BC344" s="127"/>
      <c r="BD344" s="57">
        <v>63600</v>
      </c>
      <c r="BE344" s="57"/>
      <c r="BF344" s="57"/>
      <c r="BG344" s="57"/>
      <c r="BH344" s="57"/>
      <c r="BI344" s="57"/>
      <c r="BJ344" s="57"/>
      <c r="BK344" s="57"/>
      <c r="BL344" s="57"/>
      <c r="BM344" s="57"/>
      <c r="BN344" s="57"/>
      <c r="BO344" s="57"/>
      <c r="BP344" s="57"/>
      <c r="BQ344" s="57"/>
      <c r="BR344" s="57"/>
      <c r="BS344" s="57"/>
      <c r="BT344" s="57"/>
      <c r="BU344" s="57"/>
      <c r="BV344" s="57"/>
      <c r="BW344" s="57"/>
      <c r="BX344" s="57"/>
      <c r="BY344" s="57"/>
      <c r="BZ344" s="57" t="s">
        <v>410</v>
      </c>
      <c r="CA344" s="57"/>
      <c r="CB344" s="57"/>
      <c r="CC344" s="57"/>
      <c r="CD344" s="57"/>
      <c r="CE344" s="57"/>
      <c r="CF344" s="57"/>
      <c r="CG344" s="57"/>
      <c r="CH344" s="57"/>
      <c r="CI344" s="57"/>
      <c r="CJ344" s="57"/>
      <c r="CK344" s="57"/>
      <c r="CL344" s="57"/>
      <c r="CM344" s="57"/>
      <c r="CN344" s="57"/>
      <c r="CO344" s="57"/>
      <c r="CP344" s="128" t="s">
        <v>410</v>
      </c>
      <c r="CQ344" s="129"/>
      <c r="CR344" s="129"/>
      <c r="CS344" s="129"/>
      <c r="CT344" s="129"/>
      <c r="CU344" s="129"/>
      <c r="CV344" s="129"/>
      <c r="CW344" s="129"/>
      <c r="CX344" s="129"/>
      <c r="CY344" s="129"/>
      <c r="CZ344" s="129"/>
      <c r="DA344" s="129"/>
      <c r="DB344" s="129"/>
      <c r="DC344" s="129"/>
      <c r="DD344" s="129"/>
      <c r="DE344" s="130"/>
    </row>
    <row r="345" spans="2:109" ht="95.25" customHeight="1">
      <c r="B345" s="50" t="s">
        <v>666</v>
      </c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2"/>
      <c r="AC345" s="122" t="s">
        <v>303</v>
      </c>
      <c r="AD345" s="123"/>
      <c r="AE345" s="123"/>
      <c r="AF345" s="123"/>
      <c r="AG345" s="123"/>
      <c r="AH345" s="124"/>
      <c r="AI345" s="125" t="s">
        <v>667</v>
      </c>
      <c r="AJ345" s="126"/>
      <c r="AK345" s="126"/>
      <c r="AL345" s="126"/>
      <c r="AM345" s="126"/>
      <c r="AN345" s="126"/>
      <c r="AO345" s="126"/>
      <c r="AP345" s="126"/>
      <c r="AQ345" s="126"/>
      <c r="AR345" s="126"/>
      <c r="AS345" s="126"/>
      <c r="AT345" s="126"/>
      <c r="AU345" s="126"/>
      <c r="AV345" s="126"/>
      <c r="AW345" s="126"/>
      <c r="AX345" s="126"/>
      <c r="AY345" s="126"/>
      <c r="AZ345" s="126"/>
      <c r="BA345" s="126"/>
      <c r="BB345" s="126"/>
      <c r="BC345" s="127"/>
      <c r="BD345" s="57">
        <f>BD346</f>
        <v>5200</v>
      </c>
      <c r="BE345" s="57"/>
      <c r="BF345" s="57"/>
      <c r="BG345" s="57"/>
      <c r="BH345" s="57"/>
      <c r="BI345" s="57"/>
      <c r="BJ345" s="57"/>
      <c r="BK345" s="57"/>
      <c r="BL345" s="57"/>
      <c r="BM345" s="57"/>
      <c r="BN345" s="57"/>
      <c r="BO345" s="57"/>
      <c r="BP345" s="57"/>
      <c r="BQ345" s="57"/>
      <c r="BR345" s="57"/>
      <c r="BS345" s="57"/>
      <c r="BT345" s="57"/>
      <c r="BU345" s="57"/>
      <c r="BV345" s="57"/>
      <c r="BW345" s="57"/>
      <c r="BX345" s="57"/>
      <c r="BY345" s="57"/>
      <c r="BZ345" s="57" t="str">
        <f>BZ346</f>
        <v>-</v>
      </c>
      <c r="CA345" s="57"/>
      <c r="CB345" s="57"/>
      <c r="CC345" s="57"/>
      <c r="CD345" s="57"/>
      <c r="CE345" s="57"/>
      <c r="CF345" s="57"/>
      <c r="CG345" s="57"/>
      <c r="CH345" s="57"/>
      <c r="CI345" s="57"/>
      <c r="CJ345" s="57"/>
      <c r="CK345" s="57"/>
      <c r="CL345" s="57"/>
      <c r="CM345" s="57"/>
      <c r="CN345" s="57"/>
      <c r="CO345" s="57"/>
      <c r="CP345" s="128" t="s">
        <v>410</v>
      </c>
      <c r="CQ345" s="129"/>
      <c r="CR345" s="129"/>
      <c r="CS345" s="129"/>
      <c r="CT345" s="129"/>
      <c r="CU345" s="129"/>
      <c r="CV345" s="129"/>
      <c r="CW345" s="129"/>
      <c r="CX345" s="129"/>
      <c r="CY345" s="129"/>
      <c r="CZ345" s="129"/>
      <c r="DA345" s="129"/>
      <c r="DB345" s="129"/>
      <c r="DC345" s="129"/>
      <c r="DD345" s="129"/>
      <c r="DE345" s="130"/>
    </row>
    <row r="346" spans="2:109" ht="35.25" customHeight="1">
      <c r="B346" s="50" t="s">
        <v>182</v>
      </c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2"/>
      <c r="AC346" s="122" t="s">
        <v>303</v>
      </c>
      <c r="AD346" s="123"/>
      <c r="AE346" s="123"/>
      <c r="AF346" s="123"/>
      <c r="AG346" s="123"/>
      <c r="AH346" s="124"/>
      <c r="AI346" s="125" t="s">
        <v>668</v>
      </c>
      <c r="AJ346" s="126"/>
      <c r="AK346" s="126"/>
      <c r="AL346" s="126"/>
      <c r="AM346" s="126"/>
      <c r="AN346" s="126"/>
      <c r="AO346" s="126"/>
      <c r="AP346" s="126"/>
      <c r="AQ346" s="126"/>
      <c r="AR346" s="126"/>
      <c r="AS346" s="126"/>
      <c r="AT346" s="126"/>
      <c r="AU346" s="126"/>
      <c r="AV346" s="126"/>
      <c r="AW346" s="126"/>
      <c r="AX346" s="126"/>
      <c r="AY346" s="126"/>
      <c r="AZ346" s="126"/>
      <c r="BA346" s="126"/>
      <c r="BB346" s="126"/>
      <c r="BC346" s="127"/>
      <c r="BD346" s="57">
        <f>BD347</f>
        <v>5200</v>
      </c>
      <c r="BE346" s="57"/>
      <c r="BF346" s="57"/>
      <c r="BG346" s="57"/>
      <c r="BH346" s="57"/>
      <c r="BI346" s="57"/>
      <c r="BJ346" s="57"/>
      <c r="BK346" s="57"/>
      <c r="BL346" s="57"/>
      <c r="BM346" s="57"/>
      <c r="BN346" s="57"/>
      <c r="BO346" s="57"/>
      <c r="BP346" s="57"/>
      <c r="BQ346" s="57"/>
      <c r="BR346" s="57"/>
      <c r="BS346" s="57"/>
      <c r="BT346" s="57"/>
      <c r="BU346" s="57"/>
      <c r="BV346" s="57"/>
      <c r="BW346" s="57"/>
      <c r="BX346" s="57"/>
      <c r="BY346" s="57"/>
      <c r="BZ346" s="57" t="str">
        <f>BZ347</f>
        <v>-</v>
      </c>
      <c r="CA346" s="57"/>
      <c r="CB346" s="57"/>
      <c r="CC346" s="57"/>
      <c r="CD346" s="57"/>
      <c r="CE346" s="57"/>
      <c r="CF346" s="57"/>
      <c r="CG346" s="57"/>
      <c r="CH346" s="57"/>
      <c r="CI346" s="57"/>
      <c r="CJ346" s="57"/>
      <c r="CK346" s="57"/>
      <c r="CL346" s="57"/>
      <c r="CM346" s="57"/>
      <c r="CN346" s="57"/>
      <c r="CO346" s="57"/>
      <c r="CP346" s="128" t="s">
        <v>410</v>
      </c>
      <c r="CQ346" s="129"/>
      <c r="CR346" s="129"/>
      <c r="CS346" s="129"/>
      <c r="CT346" s="129"/>
      <c r="CU346" s="129"/>
      <c r="CV346" s="129"/>
      <c r="CW346" s="129"/>
      <c r="CX346" s="129"/>
      <c r="CY346" s="129"/>
      <c r="CZ346" s="129"/>
      <c r="DA346" s="129"/>
      <c r="DB346" s="129"/>
      <c r="DC346" s="129"/>
      <c r="DD346" s="129"/>
      <c r="DE346" s="130"/>
    </row>
    <row r="347" spans="2:109" ht="18.75" customHeight="1">
      <c r="B347" s="50" t="s">
        <v>184</v>
      </c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2"/>
      <c r="AC347" s="122" t="s">
        <v>303</v>
      </c>
      <c r="AD347" s="123"/>
      <c r="AE347" s="123"/>
      <c r="AF347" s="123"/>
      <c r="AG347" s="123"/>
      <c r="AH347" s="124"/>
      <c r="AI347" s="125" t="s">
        <v>669</v>
      </c>
      <c r="AJ347" s="126"/>
      <c r="AK347" s="126"/>
      <c r="AL347" s="126"/>
      <c r="AM347" s="126"/>
      <c r="AN347" s="126"/>
      <c r="AO347" s="126"/>
      <c r="AP347" s="126"/>
      <c r="AQ347" s="126"/>
      <c r="AR347" s="126"/>
      <c r="AS347" s="126"/>
      <c r="AT347" s="126"/>
      <c r="AU347" s="126"/>
      <c r="AV347" s="126"/>
      <c r="AW347" s="126"/>
      <c r="AX347" s="126"/>
      <c r="AY347" s="126"/>
      <c r="AZ347" s="126"/>
      <c r="BA347" s="126"/>
      <c r="BB347" s="126"/>
      <c r="BC347" s="127"/>
      <c r="BD347" s="57">
        <f>BD348</f>
        <v>5200</v>
      </c>
      <c r="BE347" s="57"/>
      <c r="BF347" s="57"/>
      <c r="BG347" s="57"/>
      <c r="BH347" s="57"/>
      <c r="BI347" s="57"/>
      <c r="BJ347" s="57"/>
      <c r="BK347" s="57"/>
      <c r="BL347" s="57"/>
      <c r="BM347" s="57"/>
      <c r="BN347" s="57"/>
      <c r="BO347" s="57"/>
      <c r="BP347" s="57"/>
      <c r="BQ347" s="57"/>
      <c r="BR347" s="57"/>
      <c r="BS347" s="57"/>
      <c r="BT347" s="57"/>
      <c r="BU347" s="57"/>
      <c r="BV347" s="57"/>
      <c r="BW347" s="57"/>
      <c r="BX347" s="57"/>
      <c r="BY347" s="57"/>
      <c r="BZ347" s="57" t="str">
        <f>BZ348</f>
        <v>-</v>
      </c>
      <c r="CA347" s="57"/>
      <c r="CB347" s="57"/>
      <c r="CC347" s="57"/>
      <c r="CD347" s="57"/>
      <c r="CE347" s="57"/>
      <c r="CF347" s="57"/>
      <c r="CG347" s="57"/>
      <c r="CH347" s="57"/>
      <c r="CI347" s="57"/>
      <c r="CJ347" s="57"/>
      <c r="CK347" s="57"/>
      <c r="CL347" s="57"/>
      <c r="CM347" s="57"/>
      <c r="CN347" s="57"/>
      <c r="CO347" s="57"/>
      <c r="CP347" s="128" t="s">
        <v>410</v>
      </c>
      <c r="CQ347" s="129"/>
      <c r="CR347" s="129"/>
      <c r="CS347" s="129"/>
      <c r="CT347" s="129"/>
      <c r="CU347" s="129"/>
      <c r="CV347" s="129"/>
      <c r="CW347" s="129"/>
      <c r="CX347" s="129"/>
      <c r="CY347" s="129"/>
      <c r="CZ347" s="129"/>
      <c r="DA347" s="129"/>
      <c r="DB347" s="129"/>
      <c r="DC347" s="129"/>
      <c r="DD347" s="129"/>
      <c r="DE347" s="130"/>
    </row>
    <row r="348" spans="2:109" ht="68.25" customHeight="1">
      <c r="B348" s="50" t="s">
        <v>186</v>
      </c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2"/>
      <c r="AC348" s="122" t="s">
        <v>303</v>
      </c>
      <c r="AD348" s="123"/>
      <c r="AE348" s="123"/>
      <c r="AF348" s="123"/>
      <c r="AG348" s="123"/>
      <c r="AH348" s="124"/>
      <c r="AI348" s="125" t="s">
        <v>670</v>
      </c>
      <c r="AJ348" s="126"/>
      <c r="AK348" s="126"/>
      <c r="AL348" s="126"/>
      <c r="AM348" s="126"/>
      <c r="AN348" s="126"/>
      <c r="AO348" s="126"/>
      <c r="AP348" s="126"/>
      <c r="AQ348" s="126"/>
      <c r="AR348" s="126"/>
      <c r="AS348" s="126"/>
      <c r="AT348" s="126"/>
      <c r="AU348" s="126"/>
      <c r="AV348" s="126"/>
      <c r="AW348" s="126"/>
      <c r="AX348" s="126"/>
      <c r="AY348" s="126"/>
      <c r="AZ348" s="126"/>
      <c r="BA348" s="126"/>
      <c r="BB348" s="126"/>
      <c r="BC348" s="127"/>
      <c r="BD348" s="57">
        <v>5200</v>
      </c>
      <c r="BE348" s="57"/>
      <c r="BF348" s="57"/>
      <c r="BG348" s="57"/>
      <c r="BH348" s="57"/>
      <c r="BI348" s="57"/>
      <c r="BJ348" s="57"/>
      <c r="BK348" s="57"/>
      <c r="BL348" s="57"/>
      <c r="BM348" s="57"/>
      <c r="BN348" s="57"/>
      <c r="BO348" s="57"/>
      <c r="BP348" s="57"/>
      <c r="BQ348" s="57"/>
      <c r="BR348" s="57"/>
      <c r="BS348" s="57"/>
      <c r="BT348" s="57"/>
      <c r="BU348" s="57"/>
      <c r="BV348" s="57"/>
      <c r="BW348" s="57"/>
      <c r="BX348" s="57"/>
      <c r="BY348" s="57"/>
      <c r="BZ348" s="57" t="s">
        <v>410</v>
      </c>
      <c r="CA348" s="57"/>
      <c r="CB348" s="57"/>
      <c r="CC348" s="57"/>
      <c r="CD348" s="57"/>
      <c r="CE348" s="57"/>
      <c r="CF348" s="57"/>
      <c r="CG348" s="57"/>
      <c r="CH348" s="57"/>
      <c r="CI348" s="57"/>
      <c r="CJ348" s="57"/>
      <c r="CK348" s="57"/>
      <c r="CL348" s="57"/>
      <c r="CM348" s="57"/>
      <c r="CN348" s="57"/>
      <c r="CO348" s="57"/>
      <c r="CP348" s="128" t="s">
        <v>410</v>
      </c>
      <c r="CQ348" s="129"/>
      <c r="CR348" s="129"/>
      <c r="CS348" s="129"/>
      <c r="CT348" s="129"/>
      <c r="CU348" s="129"/>
      <c r="CV348" s="129"/>
      <c r="CW348" s="129"/>
      <c r="CX348" s="129"/>
      <c r="CY348" s="129"/>
      <c r="CZ348" s="129"/>
      <c r="DA348" s="129"/>
      <c r="DB348" s="129"/>
      <c r="DC348" s="129"/>
      <c r="DD348" s="129"/>
      <c r="DE348" s="130"/>
    </row>
    <row r="349" spans="2:150" ht="19.5" customHeight="1">
      <c r="B349" s="58" t="s">
        <v>416</v>
      </c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60"/>
      <c r="AC349" s="141" t="s">
        <v>303</v>
      </c>
      <c r="AD349" s="142"/>
      <c r="AE349" s="142"/>
      <c r="AF349" s="142"/>
      <c r="AG349" s="142"/>
      <c r="AH349" s="143"/>
      <c r="AI349" s="138" t="s">
        <v>187</v>
      </c>
      <c r="AJ349" s="139"/>
      <c r="AK349" s="139"/>
      <c r="AL349" s="139"/>
      <c r="AM349" s="139"/>
      <c r="AN349" s="139"/>
      <c r="AO349" s="139"/>
      <c r="AP349" s="139"/>
      <c r="AQ349" s="139"/>
      <c r="AR349" s="139"/>
      <c r="AS349" s="139"/>
      <c r="AT349" s="139"/>
      <c r="AU349" s="139"/>
      <c r="AV349" s="139"/>
      <c r="AW349" s="139"/>
      <c r="AX349" s="139"/>
      <c r="AY349" s="139"/>
      <c r="AZ349" s="139"/>
      <c r="BA349" s="139"/>
      <c r="BB349" s="139"/>
      <c r="BC349" s="140"/>
      <c r="BD349" s="48">
        <f>BD350</f>
        <v>1122600</v>
      </c>
      <c r="BE349" s="48"/>
      <c r="BF349" s="48"/>
      <c r="BG349" s="48"/>
      <c r="BH349" s="48"/>
      <c r="BI349" s="48"/>
      <c r="BJ349" s="48"/>
      <c r="BK349" s="48"/>
      <c r="BL349" s="48"/>
      <c r="BM349" s="48"/>
      <c r="BN349" s="48"/>
      <c r="BO349" s="48"/>
      <c r="BP349" s="48"/>
      <c r="BQ349" s="48"/>
      <c r="BR349" s="48"/>
      <c r="BS349" s="48"/>
      <c r="BT349" s="48"/>
      <c r="BU349" s="48"/>
      <c r="BV349" s="48"/>
      <c r="BW349" s="48"/>
      <c r="BX349" s="48"/>
      <c r="BY349" s="48"/>
      <c r="BZ349" s="48" t="str">
        <f>BZ361</f>
        <v>-</v>
      </c>
      <c r="CA349" s="48"/>
      <c r="CB349" s="48"/>
      <c r="CC349" s="48"/>
      <c r="CD349" s="48"/>
      <c r="CE349" s="48"/>
      <c r="CF349" s="48"/>
      <c r="CG349" s="48"/>
      <c r="CH349" s="48"/>
      <c r="CI349" s="48"/>
      <c r="CJ349" s="48"/>
      <c r="CK349" s="48"/>
      <c r="CL349" s="48"/>
      <c r="CM349" s="48"/>
      <c r="CN349" s="48"/>
      <c r="CO349" s="48"/>
      <c r="CP349" s="119">
        <f>BD349</f>
        <v>1122600</v>
      </c>
      <c r="CQ349" s="120"/>
      <c r="CR349" s="120"/>
      <c r="CS349" s="120"/>
      <c r="CT349" s="120"/>
      <c r="CU349" s="120"/>
      <c r="CV349" s="120"/>
      <c r="CW349" s="120"/>
      <c r="CX349" s="120"/>
      <c r="CY349" s="120"/>
      <c r="CZ349" s="120"/>
      <c r="DA349" s="120"/>
      <c r="DB349" s="120"/>
      <c r="DC349" s="120"/>
      <c r="DD349" s="120"/>
      <c r="DE349" s="121"/>
      <c r="DV349" s="18"/>
      <c r="DW349" s="18"/>
      <c r="DX349" s="18"/>
      <c r="DY349" s="18"/>
      <c r="DZ349" s="18"/>
      <c r="EA349" s="18"/>
      <c r="EB349" s="18"/>
      <c r="EC349" s="18"/>
      <c r="ED349" s="18"/>
      <c r="EE349" s="18"/>
      <c r="EF349" s="18"/>
      <c r="EG349" s="18"/>
      <c r="EH349" s="18"/>
      <c r="EI349" s="18"/>
      <c r="EJ349" s="18"/>
      <c r="EK349" s="18"/>
      <c r="EL349" s="18"/>
      <c r="EM349" s="18"/>
      <c r="EN349" s="18"/>
      <c r="EO349" s="18"/>
      <c r="EP349" s="18"/>
      <c r="EQ349" s="18"/>
      <c r="ER349" s="18"/>
      <c r="ES349" s="18"/>
      <c r="ET349" s="18"/>
    </row>
    <row r="350" spans="2:153" s="24" customFormat="1" ht="19.5" customHeight="1">
      <c r="B350" s="58" t="s">
        <v>417</v>
      </c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60"/>
      <c r="AC350" s="141" t="s">
        <v>303</v>
      </c>
      <c r="AD350" s="142"/>
      <c r="AE350" s="142"/>
      <c r="AF350" s="142"/>
      <c r="AG350" s="142"/>
      <c r="AH350" s="143"/>
      <c r="AI350" s="138" t="s">
        <v>220</v>
      </c>
      <c r="AJ350" s="139"/>
      <c r="AK350" s="139"/>
      <c r="AL350" s="139"/>
      <c r="AM350" s="139"/>
      <c r="AN350" s="139"/>
      <c r="AO350" s="139"/>
      <c r="AP350" s="139"/>
      <c r="AQ350" s="139"/>
      <c r="AR350" s="139"/>
      <c r="AS350" s="139"/>
      <c r="AT350" s="139"/>
      <c r="AU350" s="139"/>
      <c r="AV350" s="139"/>
      <c r="AW350" s="139"/>
      <c r="AX350" s="139"/>
      <c r="AY350" s="139"/>
      <c r="AZ350" s="139"/>
      <c r="BA350" s="139"/>
      <c r="BB350" s="139"/>
      <c r="BC350" s="140"/>
      <c r="BD350" s="48">
        <f>BD351</f>
        <v>1122600</v>
      </c>
      <c r="BE350" s="48"/>
      <c r="BF350" s="48"/>
      <c r="BG350" s="48"/>
      <c r="BH350" s="48"/>
      <c r="BI350" s="48"/>
      <c r="BJ350" s="48"/>
      <c r="BK350" s="48"/>
      <c r="BL350" s="48"/>
      <c r="BM350" s="48"/>
      <c r="BN350" s="48"/>
      <c r="BO350" s="48"/>
      <c r="BP350" s="48"/>
      <c r="BQ350" s="48"/>
      <c r="BR350" s="48"/>
      <c r="BS350" s="48"/>
      <c r="BT350" s="48"/>
      <c r="BU350" s="48"/>
      <c r="BV350" s="48"/>
      <c r="BW350" s="48"/>
      <c r="BX350" s="48"/>
      <c r="BY350" s="48"/>
      <c r="BZ350" s="48" t="str">
        <f>BZ362</f>
        <v>-</v>
      </c>
      <c r="CA350" s="48"/>
      <c r="CB350" s="48"/>
      <c r="CC350" s="48"/>
      <c r="CD350" s="48"/>
      <c r="CE350" s="48"/>
      <c r="CF350" s="48"/>
      <c r="CG350" s="48"/>
      <c r="CH350" s="48"/>
      <c r="CI350" s="48"/>
      <c r="CJ350" s="48"/>
      <c r="CK350" s="48"/>
      <c r="CL350" s="48"/>
      <c r="CM350" s="48"/>
      <c r="CN350" s="48"/>
      <c r="CO350" s="48"/>
      <c r="CP350" s="119">
        <f aca="true" t="shared" si="21" ref="CP350:CP359">BD350</f>
        <v>1122600</v>
      </c>
      <c r="CQ350" s="120"/>
      <c r="CR350" s="120"/>
      <c r="CS350" s="120"/>
      <c r="CT350" s="120"/>
      <c r="CU350" s="120"/>
      <c r="CV350" s="120"/>
      <c r="CW350" s="120"/>
      <c r="CX350" s="120"/>
      <c r="CY350" s="120"/>
      <c r="CZ350" s="120"/>
      <c r="DA350" s="120"/>
      <c r="DB350" s="120"/>
      <c r="DC350" s="120"/>
      <c r="DD350" s="120"/>
      <c r="DE350" s="121"/>
      <c r="DV350" s="26"/>
      <c r="DW350" s="27"/>
      <c r="DX350" s="27"/>
      <c r="DY350" s="27"/>
      <c r="DZ350" s="27"/>
      <c r="EA350" s="27"/>
      <c r="EB350" s="27"/>
      <c r="EC350" s="27"/>
      <c r="ED350" s="27"/>
      <c r="EE350" s="27"/>
      <c r="EF350" s="27"/>
      <c r="EG350" s="27"/>
      <c r="EH350" s="27"/>
      <c r="EI350" s="27"/>
      <c r="EJ350" s="27"/>
      <c r="EK350" s="27"/>
      <c r="EL350" s="27"/>
      <c r="EM350" s="27"/>
      <c r="EN350" s="27"/>
      <c r="EO350" s="27"/>
      <c r="EP350" s="27"/>
      <c r="EQ350" s="27"/>
      <c r="ER350" s="27"/>
      <c r="ES350" s="27"/>
      <c r="ET350" s="27"/>
      <c r="EU350" s="27"/>
      <c r="EV350" s="27"/>
      <c r="EW350" s="27"/>
    </row>
    <row r="351" spans="2:153" ht="54" customHeight="1">
      <c r="B351" s="50" t="s">
        <v>10</v>
      </c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2"/>
      <c r="AC351" s="122" t="s">
        <v>303</v>
      </c>
      <c r="AD351" s="123"/>
      <c r="AE351" s="123"/>
      <c r="AF351" s="123"/>
      <c r="AG351" s="123"/>
      <c r="AH351" s="124"/>
      <c r="AI351" s="125" t="s">
        <v>221</v>
      </c>
      <c r="AJ351" s="126"/>
      <c r="AK351" s="126"/>
      <c r="AL351" s="126"/>
      <c r="AM351" s="126"/>
      <c r="AN351" s="126"/>
      <c r="AO351" s="126"/>
      <c r="AP351" s="126"/>
      <c r="AQ351" s="126"/>
      <c r="AR351" s="126"/>
      <c r="AS351" s="126"/>
      <c r="AT351" s="126"/>
      <c r="AU351" s="126"/>
      <c r="AV351" s="126"/>
      <c r="AW351" s="126"/>
      <c r="AX351" s="126"/>
      <c r="AY351" s="126"/>
      <c r="AZ351" s="126"/>
      <c r="BA351" s="126"/>
      <c r="BB351" s="126"/>
      <c r="BC351" s="127"/>
      <c r="BD351" s="57">
        <f>BD352</f>
        <v>1122600</v>
      </c>
      <c r="BE351" s="57"/>
      <c r="BF351" s="57"/>
      <c r="BG351" s="57"/>
      <c r="BH351" s="57"/>
      <c r="BI351" s="57"/>
      <c r="BJ351" s="57"/>
      <c r="BK351" s="57"/>
      <c r="BL351" s="57"/>
      <c r="BM351" s="57"/>
      <c r="BN351" s="57"/>
      <c r="BO351" s="57"/>
      <c r="BP351" s="57"/>
      <c r="BQ351" s="57"/>
      <c r="BR351" s="57"/>
      <c r="BS351" s="57"/>
      <c r="BT351" s="57"/>
      <c r="BU351" s="57"/>
      <c r="BV351" s="57"/>
      <c r="BW351" s="57"/>
      <c r="BX351" s="57"/>
      <c r="BY351" s="57"/>
      <c r="BZ351" s="57" t="str">
        <f>BZ361</f>
        <v>-</v>
      </c>
      <c r="CA351" s="57"/>
      <c r="CB351" s="57"/>
      <c r="CC351" s="57"/>
      <c r="CD351" s="57"/>
      <c r="CE351" s="57"/>
      <c r="CF351" s="57"/>
      <c r="CG351" s="57"/>
      <c r="CH351" s="57"/>
      <c r="CI351" s="57"/>
      <c r="CJ351" s="57"/>
      <c r="CK351" s="57"/>
      <c r="CL351" s="57"/>
      <c r="CM351" s="57"/>
      <c r="CN351" s="57"/>
      <c r="CO351" s="57"/>
      <c r="CP351" s="119">
        <f t="shared" si="21"/>
        <v>1122600</v>
      </c>
      <c r="CQ351" s="120"/>
      <c r="CR351" s="120"/>
      <c r="CS351" s="120"/>
      <c r="CT351" s="120"/>
      <c r="CU351" s="120"/>
      <c r="CV351" s="120"/>
      <c r="CW351" s="120"/>
      <c r="CX351" s="120"/>
      <c r="CY351" s="120"/>
      <c r="CZ351" s="120"/>
      <c r="DA351" s="120"/>
      <c r="DB351" s="120"/>
      <c r="DC351" s="120"/>
      <c r="DD351" s="120"/>
      <c r="DE351" s="121"/>
      <c r="DV351" s="22"/>
      <c r="DW351" s="18"/>
      <c r="DX351" s="18"/>
      <c r="DY351" s="18"/>
      <c r="DZ351" s="18"/>
      <c r="EA351" s="18"/>
      <c r="EB351" s="18"/>
      <c r="EC351" s="18"/>
      <c r="ED351" s="18"/>
      <c r="EE351" s="18"/>
      <c r="EF351" s="18"/>
      <c r="EG351" s="18"/>
      <c r="EH351" s="18"/>
      <c r="EI351" s="18"/>
      <c r="EJ351" s="18"/>
      <c r="EK351" s="18"/>
      <c r="EL351" s="18"/>
      <c r="EM351" s="18"/>
      <c r="EN351" s="18"/>
      <c r="EO351" s="18"/>
      <c r="EP351" s="18"/>
      <c r="EQ351" s="18"/>
      <c r="ER351" s="18"/>
      <c r="ES351" s="18"/>
      <c r="ET351" s="18"/>
      <c r="EU351" s="18"/>
      <c r="EV351" s="18"/>
      <c r="EW351" s="18"/>
    </row>
    <row r="352" spans="2:153" ht="33.75" customHeight="1">
      <c r="B352" s="50" t="s">
        <v>622</v>
      </c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2"/>
      <c r="AC352" s="122" t="s">
        <v>303</v>
      </c>
      <c r="AD352" s="123"/>
      <c r="AE352" s="123"/>
      <c r="AF352" s="123"/>
      <c r="AG352" s="123"/>
      <c r="AH352" s="124"/>
      <c r="AI352" s="125" t="s">
        <v>222</v>
      </c>
      <c r="AJ352" s="126"/>
      <c r="AK352" s="126"/>
      <c r="AL352" s="126"/>
      <c r="AM352" s="126"/>
      <c r="AN352" s="126"/>
      <c r="AO352" s="126"/>
      <c r="AP352" s="126"/>
      <c r="AQ352" s="126"/>
      <c r="AR352" s="126"/>
      <c r="AS352" s="126"/>
      <c r="AT352" s="126"/>
      <c r="AU352" s="126"/>
      <c r="AV352" s="126"/>
      <c r="AW352" s="126"/>
      <c r="AX352" s="126"/>
      <c r="AY352" s="126"/>
      <c r="AZ352" s="126"/>
      <c r="BA352" s="126"/>
      <c r="BB352" s="126"/>
      <c r="BC352" s="127"/>
      <c r="BD352" s="57">
        <f>BD353+BD357</f>
        <v>1122600</v>
      </c>
      <c r="BE352" s="57"/>
      <c r="BF352" s="57"/>
      <c r="BG352" s="57"/>
      <c r="BH352" s="57"/>
      <c r="BI352" s="57"/>
      <c r="BJ352" s="57"/>
      <c r="BK352" s="57"/>
      <c r="BL352" s="57"/>
      <c r="BM352" s="57"/>
      <c r="BN352" s="57"/>
      <c r="BO352" s="57"/>
      <c r="BP352" s="57"/>
      <c r="BQ352" s="57"/>
      <c r="BR352" s="57"/>
      <c r="BS352" s="57"/>
      <c r="BT352" s="57"/>
      <c r="BU352" s="57"/>
      <c r="BV352" s="57"/>
      <c r="BW352" s="57"/>
      <c r="BX352" s="57"/>
      <c r="BY352" s="57"/>
      <c r="BZ352" s="57" t="str">
        <f>BZ362</f>
        <v>-</v>
      </c>
      <c r="CA352" s="57"/>
      <c r="CB352" s="57"/>
      <c r="CC352" s="57"/>
      <c r="CD352" s="57"/>
      <c r="CE352" s="57"/>
      <c r="CF352" s="57"/>
      <c r="CG352" s="57"/>
      <c r="CH352" s="57"/>
      <c r="CI352" s="57"/>
      <c r="CJ352" s="57"/>
      <c r="CK352" s="57"/>
      <c r="CL352" s="57"/>
      <c r="CM352" s="57"/>
      <c r="CN352" s="57"/>
      <c r="CO352" s="57"/>
      <c r="CP352" s="119">
        <f t="shared" si="21"/>
        <v>1122600</v>
      </c>
      <c r="CQ352" s="120"/>
      <c r="CR352" s="120"/>
      <c r="CS352" s="120"/>
      <c r="CT352" s="120"/>
      <c r="CU352" s="120"/>
      <c r="CV352" s="120"/>
      <c r="CW352" s="120"/>
      <c r="CX352" s="120"/>
      <c r="CY352" s="120"/>
      <c r="CZ352" s="120"/>
      <c r="DA352" s="120"/>
      <c r="DB352" s="120"/>
      <c r="DC352" s="120"/>
      <c r="DD352" s="120"/>
      <c r="DE352" s="121"/>
      <c r="DV352" s="22"/>
      <c r="DW352" s="18"/>
      <c r="DX352" s="18"/>
      <c r="DY352" s="18"/>
      <c r="DZ352" s="18"/>
      <c r="EA352" s="18"/>
      <c r="EB352" s="18"/>
      <c r="EC352" s="18"/>
      <c r="ED352" s="18"/>
      <c r="EE352" s="18"/>
      <c r="EF352" s="18"/>
      <c r="EG352" s="18"/>
      <c r="EH352" s="18"/>
      <c r="EI352" s="18"/>
      <c r="EJ352" s="18"/>
      <c r="EK352" s="18"/>
      <c r="EL352" s="18"/>
      <c r="EM352" s="18"/>
      <c r="EN352" s="18"/>
      <c r="EO352" s="18"/>
      <c r="EP352" s="18"/>
      <c r="EQ352" s="18"/>
      <c r="ER352" s="18"/>
      <c r="ES352" s="18"/>
      <c r="ET352" s="18"/>
      <c r="EU352" s="18"/>
      <c r="EV352" s="18"/>
      <c r="EW352" s="18"/>
    </row>
    <row r="353" spans="2:109" ht="132.75" customHeight="1">
      <c r="B353" s="50" t="s">
        <v>285</v>
      </c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2"/>
      <c r="AC353" s="122" t="s">
        <v>303</v>
      </c>
      <c r="AD353" s="123"/>
      <c r="AE353" s="123"/>
      <c r="AF353" s="123"/>
      <c r="AG353" s="123"/>
      <c r="AH353" s="124"/>
      <c r="AI353" s="125" t="s">
        <v>229</v>
      </c>
      <c r="AJ353" s="126"/>
      <c r="AK353" s="126"/>
      <c r="AL353" s="126"/>
      <c r="AM353" s="126"/>
      <c r="AN353" s="126"/>
      <c r="AO353" s="126"/>
      <c r="AP353" s="126"/>
      <c r="AQ353" s="126"/>
      <c r="AR353" s="126"/>
      <c r="AS353" s="126"/>
      <c r="AT353" s="126"/>
      <c r="AU353" s="126"/>
      <c r="AV353" s="126"/>
      <c r="AW353" s="126"/>
      <c r="AX353" s="126"/>
      <c r="AY353" s="126"/>
      <c r="AZ353" s="126"/>
      <c r="BA353" s="126"/>
      <c r="BB353" s="126"/>
      <c r="BC353" s="127"/>
      <c r="BD353" s="57">
        <f>BD354</f>
        <v>1038400</v>
      </c>
      <c r="BE353" s="57"/>
      <c r="BF353" s="57"/>
      <c r="BG353" s="57"/>
      <c r="BH353" s="57"/>
      <c r="BI353" s="57"/>
      <c r="BJ353" s="57"/>
      <c r="BK353" s="57"/>
      <c r="BL353" s="57"/>
      <c r="BM353" s="57"/>
      <c r="BN353" s="57"/>
      <c r="BO353" s="57"/>
      <c r="BP353" s="57"/>
      <c r="BQ353" s="57"/>
      <c r="BR353" s="57"/>
      <c r="BS353" s="57"/>
      <c r="BT353" s="57"/>
      <c r="BU353" s="57"/>
      <c r="BV353" s="57"/>
      <c r="BW353" s="57"/>
      <c r="BX353" s="57"/>
      <c r="BY353" s="57"/>
      <c r="BZ353" s="57" t="str">
        <f>BZ361</f>
        <v>-</v>
      </c>
      <c r="CA353" s="57"/>
      <c r="CB353" s="57"/>
      <c r="CC353" s="57"/>
      <c r="CD353" s="57"/>
      <c r="CE353" s="57"/>
      <c r="CF353" s="57"/>
      <c r="CG353" s="57"/>
      <c r="CH353" s="57"/>
      <c r="CI353" s="57"/>
      <c r="CJ353" s="57"/>
      <c r="CK353" s="57"/>
      <c r="CL353" s="57"/>
      <c r="CM353" s="57"/>
      <c r="CN353" s="57"/>
      <c r="CO353" s="57"/>
      <c r="CP353" s="119">
        <f t="shared" si="21"/>
        <v>1038400</v>
      </c>
      <c r="CQ353" s="120"/>
      <c r="CR353" s="120"/>
      <c r="CS353" s="120"/>
      <c r="CT353" s="120"/>
      <c r="CU353" s="120"/>
      <c r="CV353" s="120"/>
      <c r="CW353" s="120"/>
      <c r="CX353" s="120"/>
      <c r="CY353" s="120"/>
      <c r="CZ353" s="120"/>
      <c r="DA353" s="120"/>
      <c r="DB353" s="120"/>
      <c r="DC353" s="120"/>
      <c r="DD353" s="120"/>
      <c r="DE353" s="121"/>
    </row>
    <row r="354" spans="2:109" ht="23.25" customHeight="1">
      <c r="B354" s="50" t="s">
        <v>230</v>
      </c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2"/>
      <c r="AC354" s="122" t="s">
        <v>303</v>
      </c>
      <c r="AD354" s="123"/>
      <c r="AE354" s="123"/>
      <c r="AF354" s="123"/>
      <c r="AG354" s="123"/>
      <c r="AH354" s="124"/>
      <c r="AI354" s="125" t="s">
        <v>223</v>
      </c>
      <c r="AJ354" s="126"/>
      <c r="AK354" s="126"/>
      <c r="AL354" s="126"/>
      <c r="AM354" s="126"/>
      <c r="AN354" s="126"/>
      <c r="AO354" s="126"/>
      <c r="AP354" s="126"/>
      <c r="AQ354" s="126"/>
      <c r="AR354" s="126"/>
      <c r="AS354" s="126"/>
      <c r="AT354" s="126"/>
      <c r="AU354" s="126"/>
      <c r="AV354" s="126"/>
      <c r="AW354" s="126"/>
      <c r="AX354" s="126"/>
      <c r="AY354" s="126"/>
      <c r="AZ354" s="126"/>
      <c r="BA354" s="126"/>
      <c r="BB354" s="126"/>
      <c r="BC354" s="127"/>
      <c r="BD354" s="57">
        <f>BD355</f>
        <v>1038400</v>
      </c>
      <c r="BE354" s="57"/>
      <c r="BF354" s="57"/>
      <c r="BG354" s="57"/>
      <c r="BH354" s="57"/>
      <c r="BI354" s="57"/>
      <c r="BJ354" s="57"/>
      <c r="BK354" s="57"/>
      <c r="BL354" s="57"/>
      <c r="BM354" s="57"/>
      <c r="BN354" s="57"/>
      <c r="BO354" s="57"/>
      <c r="BP354" s="57"/>
      <c r="BQ354" s="57"/>
      <c r="BR354" s="57"/>
      <c r="BS354" s="57"/>
      <c r="BT354" s="57"/>
      <c r="BU354" s="57"/>
      <c r="BV354" s="57"/>
      <c r="BW354" s="57"/>
      <c r="BX354" s="57"/>
      <c r="BY354" s="57"/>
      <c r="BZ354" s="57" t="str">
        <f>BZ361</f>
        <v>-</v>
      </c>
      <c r="CA354" s="57"/>
      <c r="CB354" s="57"/>
      <c r="CC354" s="57"/>
      <c r="CD354" s="57"/>
      <c r="CE354" s="57"/>
      <c r="CF354" s="57"/>
      <c r="CG354" s="57"/>
      <c r="CH354" s="57"/>
      <c r="CI354" s="57"/>
      <c r="CJ354" s="57"/>
      <c r="CK354" s="57"/>
      <c r="CL354" s="57"/>
      <c r="CM354" s="57"/>
      <c r="CN354" s="57"/>
      <c r="CO354" s="57"/>
      <c r="CP354" s="119">
        <f t="shared" si="21"/>
        <v>1038400</v>
      </c>
      <c r="CQ354" s="120"/>
      <c r="CR354" s="120"/>
      <c r="CS354" s="120"/>
      <c r="CT354" s="120"/>
      <c r="CU354" s="120"/>
      <c r="CV354" s="120"/>
      <c r="CW354" s="120"/>
      <c r="CX354" s="120"/>
      <c r="CY354" s="120"/>
      <c r="CZ354" s="120"/>
      <c r="DA354" s="120"/>
      <c r="DB354" s="120"/>
      <c r="DC354" s="120"/>
      <c r="DD354" s="120"/>
      <c r="DE354" s="121"/>
    </row>
    <row r="355" spans="2:109" ht="35.25" customHeight="1">
      <c r="B355" s="50" t="s">
        <v>231</v>
      </c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2"/>
      <c r="AC355" s="122" t="s">
        <v>303</v>
      </c>
      <c r="AD355" s="123"/>
      <c r="AE355" s="123"/>
      <c r="AF355" s="123"/>
      <c r="AG355" s="123"/>
      <c r="AH355" s="124"/>
      <c r="AI355" s="125" t="s">
        <v>224</v>
      </c>
      <c r="AJ355" s="126"/>
      <c r="AK355" s="126"/>
      <c r="AL355" s="126"/>
      <c r="AM355" s="126"/>
      <c r="AN355" s="126"/>
      <c r="AO355" s="126"/>
      <c r="AP355" s="126"/>
      <c r="AQ355" s="126"/>
      <c r="AR355" s="126"/>
      <c r="AS355" s="126"/>
      <c r="AT355" s="126"/>
      <c r="AU355" s="126"/>
      <c r="AV355" s="126"/>
      <c r="AW355" s="126"/>
      <c r="AX355" s="126"/>
      <c r="AY355" s="126"/>
      <c r="AZ355" s="126"/>
      <c r="BA355" s="126"/>
      <c r="BB355" s="126"/>
      <c r="BC355" s="127"/>
      <c r="BD355" s="57">
        <v>1038400</v>
      </c>
      <c r="BE355" s="57"/>
      <c r="BF355" s="57"/>
      <c r="BG355" s="57"/>
      <c r="BH355" s="57"/>
      <c r="BI355" s="57"/>
      <c r="BJ355" s="57"/>
      <c r="BK355" s="57"/>
      <c r="BL355" s="57"/>
      <c r="BM355" s="57"/>
      <c r="BN355" s="57"/>
      <c r="BO355" s="57"/>
      <c r="BP355" s="57"/>
      <c r="BQ355" s="57"/>
      <c r="BR355" s="57"/>
      <c r="BS355" s="57"/>
      <c r="BT355" s="57"/>
      <c r="BU355" s="57"/>
      <c r="BV355" s="57"/>
      <c r="BW355" s="57"/>
      <c r="BX355" s="57"/>
      <c r="BY355" s="57"/>
      <c r="BZ355" s="57" t="str">
        <f>BZ362</f>
        <v>-</v>
      </c>
      <c r="CA355" s="57"/>
      <c r="CB355" s="57"/>
      <c r="CC355" s="57"/>
      <c r="CD355" s="57"/>
      <c r="CE355" s="57"/>
      <c r="CF355" s="57"/>
      <c r="CG355" s="57"/>
      <c r="CH355" s="57"/>
      <c r="CI355" s="57"/>
      <c r="CJ355" s="57"/>
      <c r="CK355" s="57"/>
      <c r="CL355" s="57"/>
      <c r="CM355" s="57"/>
      <c r="CN355" s="57"/>
      <c r="CO355" s="57"/>
      <c r="CP355" s="119">
        <f t="shared" si="21"/>
        <v>1038400</v>
      </c>
      <c r="CQ355" s="120"/>
      <c r="CR355" s="120"/>
      <c r="CS355" s="120"/>
      <c r="CT355" s="120"/>
      <c r="CU355" s="120"/>
      <c r="CV355" s="120"/>
      <c r="CW355" s="120"/>
      <c r="CX355" s="120"/>
      <c r="CY355" s="120"/>
      <c r="CZ355" s="120"/>
      <c r="DA355" s="120"/>
      <c r="DB355" s="120"/>
      <c r="DC355" s="120"/>
      <c r="DD355" s="120"/>
      <c r="DE355" s="121"/>
    </row>
    <row r="356" spans="2:109" ht="21" customHeight="1">
      <c r="B356" s="50" t="s">
        <v>232</v>
      </c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2"/>
      <c r="AC356" s="122" t="s">
        <v>303</v>
      </c>
      <c r="AD356" s="123"/>
      <c r="AE356" s="123"/>
      <c r="AF356" s="123"/>
      <c r="AG356" s="123"/>
      <c r="AH356" s="124"/>
      <c r="AI356" s="125" t="s">
        <v>225</v>
      </c>
      <c r="AJ356" s="126"/>
      <c r="AK356" s="126"/>
      <c r="AL356" s="126"/>
      <c r="AM356" s="126"/>
      <c r="AN356" s="126"/>
      <c r="AO356" s="126"/>
      <c r="AP356" s="126"/>
      <c r="AQ356" s="126"/>
      <c r="AR356" s="126"/>
      <c r="AS356" s="126"/>
      <c r="AT356" s="126"/>
      <c r="AU356" s="126"/>
      <c r="AV356" s="126"/>
      <c r="AW356" s="126"/>
      <c r="AX356" s="126"/>
      <c r="AY356" s="126"/>
      <c r="AZ356" s="126"/>
      <c r="BA356" s="126"/>
      <c r="BB356" s="126"/>
      <c r="BC356" s="127"/>
      <c r="BD356" s="57">
        <v>1038400</v>
      </c>
      <c r="BE356" s="57"/>
      <c r="BF356" s="57"/>
      <c r="BG356" s="57"/>
      <c r="BH356" s="57"/>
      <c r="BI356" s="57"/>
      <c r="BJ356" s="57"/>
      <c r="BK356" s="57"/>
      <c r="BL356" s="57"/>
      <c r="BM356" s="57"/>
      <c r="BN356" s="57"/>
      <c r="BO356" s="57"/>
      <c r="BP356" s="57"/>
      <c r="BQ356" s="57"/>
      <c r="BR356" s="57"/>
      <c r="BS356" s="57"/>
      <c r="BT356" s="57"/>
      <c r="BU356" s="57"/>
      <c r="BV356" s="57"/>
      <c r="BW356" s="57"/>
      <c r="BX356" s="57"/>
      <c r="BY356" s="57"/>
      <c r="BZ356" s="57" t="str">
        <f>BZ363</f>
        <v>-</v>
      </c>
      <c r="CA356" s="57"/>
      <c r="CB356" s="57"/>
      <c r="CC356" s="57"/>
      <c r="CD356" s="57"/>
      <c r="CE356" s="57"/>
      <c r="CF356" s="57"/>
      <c r="CG356" s="57"/>
      <c r="CH356" s="57"/>
      <c r="CI356" s="57"/>
      <c r="CJ356" s="57"/>
      <c r="CK356" s="57"/>
      <c r="CL356" s="57"/>
      <c r="CM356" s="57"/>
      <c r="CN356" s="57"/>
      <c r="CO356" s="57"/>
      <c r="CP356" s="119">
        <f>BD356</f>
        <v>1038400</v>
      </c>
      <c r="CQ356" s="120"/>
      <c r="CR356" s="120"/>
      <c r="CS356" s="120"/>
      <c r="CT356" s="120"/>
      <c r="CU356" s="120"/>
      <c r="CV356" s="120"/>
      <c r="CW356" s="120"/>
      <c r="CX356" s="120"/>
      <c r="CY356" s="120"/>
      <c r="CZ356" s="120"/>
      <c r="DA356" s="120"/>
      <c r="DB356" s="120"/>
      <c r="DC356" s="120"/>
      <c r="DD356" s="120"/>
      <c r="DE356" s="121"/>
    </row>
    <row r="357" spans="2:109" ht="162" customHeight="1">
      <c r="B357" s="50" t="s">
        <v>261</v>
      </c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2"/>
      <c r="AC357" s="122" t="s">
        <v>303</v>
      </c>
      <c r="AD357" s="123"/>
      <c r="AE357" s="123"/>
      <c r="AF357" s="123"/>
      <c r="AG357" s="123"/>
      <c r="AH357" s="124"/>
      <c r="AI357" s="125" t="s">
        <v>233</v>
      </c>
      <c r="AJ357" s="126"/>
      <c r="AK357" s="126"/>
      <c r="AL357" s="126"/>
      <c r="AM357" s="126"/>
      <c r="AN357" s="126"/>
      <c r="AO357" s="126"/>
      <c r="AP357" s="126"/>
      <c r="AQ357" s="126"/>
      <c r="AR357" s="126"/>
      <c r="AS357" s="126"/>
      <c r="AT357" s="126"/>
      <c r="AU357" s="126"/>
      <c r="AV357" s="126"/>
      <c r="AW357" s="126"/>
      <c r="AX357" s="126"/>
      <c r="AY357" s="126"/>
      <c r="AZ357" s="126"/>
      <c r="BA357" s="126"/>
      <c r="BB357" s="126"/>
      <c r="BC357" s="127"/>
      <c r="BD357" s="57">
        <f>BD358</f>
        <v>84200</v>
      </c>
      <c r="BE357" s="57"/>
      <c r="BF357" s="57"/>
      <c r="BG357" s="57"/>
      <c r="BH357" s="57"/>
      <c r="BI357" s="57"/>
      <c r="BJ357" s="57"/>
      <c r="BK357" s="57"/>
      <c r="BL357" s="57"/>
      <c r="BM357" s="57"/>
      <c r="BN357" s="57"/>
      <c r="BO357" s="57"/>
      <c r="BP357" s="57"/>
      <c r="BQ357" s="57"/>
      <c r="BR357" s="57"/>
      <c r="BS357" s="57"/>
      <c r="BT357" s="57"/>
      <c r="BU357" s="57"/>
      <c r="BV357" s="57"/>
      <c r="BW357" s="57"/>
      <c r="BX357" s="57"/>
      <c r="BY357" s="57"/>
      <c r="BZ357" s="57" t="str">
        <f>BZ364</f>
        <v>-</v>
      </c>
      <c r="CA357" s="57"/>
      <c r="CB357" s="57"/>
      <c r="CC357" s="57"/>
      <c r="CD357" s="57"/>
      <c r="CE357" s="57"/>
      <c r="CF357" s="57"/>
      <c r="CG357" s="57"/>
      <c r="CH357" s="57"/>
      <c r="CI357" s="57"/>
      <c r="CJ357" s="57"/>
      <c r="CK357" s="57"/>
      <c r="CL357" s="57"/>
      <c r="CM357" s="57"/>
      <c r="CN357" s="57"/>
      <c r="CO357" s="57"/>
      <c r="CP357" s="119">
        <f t="shared" si="21"/>
        <v>84200</v>
      </c>
      <c r="CQ357" s="120"/>
      <c r="CR357" s="120"/>
      <c r="CS357" s="120"/>
      <c r="CT357" s="120"/>
      <c r="CU357" s="120"/>
      <c r="CV357" s="120"/>
      <c r="CW357" s="120"/>
      <c r="CX357" s="120"/>
      <c r="CY357" s="120"/>
      <c r="CZ357" s="120"/>
      <c r="DA357" s="120"/>
      <c r="DB357" s="120"/>
      <c r="DC357" s="120"/>
      <c r="DD357" s="120"/>
      <c r="DE357" s="121"/>
    </row>
    <row r="358" spans="2:109" ht="24" customHeight="1">
      <c r="B358" s="50" t="s">
        <v>230</v>
      </c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2"/>
      <c r="AC358" s="122" t="s">
        <v>303</v>
      </c>
      <c r="AD358" s="123"/>
      <c r="AE358" s="123"/>
      <c r="AF358" s="123"/>
      <c r="AG358" s="123"/>
      <c r="AH358" s="124"/>
      <c r="AI358" s="125" t="s">
        <v>226</v>
      </c>
      <c r="AJ358" s="126"/>
      <c r="AK358" s="126"/>
      <c r="AL358" s="126"/>
      <c r="AM358" s="126"/>
      <c r="AN358" s="126"/>
      <c r="AO358" s="126"/>
      <c r="AP358" s="126"/>
      <c r="AQ358" s="126"/>
      <c r="AR358" s="126"/>
      <c r="AS358" s="126"/>
      <c r="AT358" s="126"/>
      <c r="AU358" s="126"/>
      <c r="AV358" s="126"/>
      <c r="AW358" s="126"/>
      <c r="AX358" s="126"/>
      <c r="AY358" s="126"/>
      <c r="AZ358" s="126"/>
      <c r="BA358" s="126"/>
      <c r="BB358" s="126"/>
      <c r="BC358" s="127"/>
      <c r="BD358" s="57">
        <f>BD359</f>
        <v>84200</v>
      </c>
      <c r="BE358" s="57"/>
      <c r="BF358" s="57"/>
      <c r="BG358" s="57"/>
      <c r="BH358" s="57"/>
      <c r="BI358" s="57"/>
      <c r="BJ358" s="57"/>
      <c r="BK358" s="57"/>
      <c r="BL358" s="57"/>
      <c r="BM358" s="57"/>
      <c r="BN358" s="57"/>
      <c r="BO358" s="57"/>
      <c r="BP358" s="57"/>
      <c r="BQ358" s="57"/>
      <c r="BR358" s="57"/>
      <c r="BS358" s="57"/>
      <c r="BT358" s="57"/>
      <c r="BU358" s="57"/>
      <c r="BV358" s="57"/>
      <c r="BW358" s="57"/>
      <c r="BX358" s="57"/>
      <c r="BY358" s="57"/>
      <c r="BZ358" s="57" t="str">
        <f>BZ364</f>
        <v>-</v>
      </c>
      <c r="CA358" s="57"/>
      <c r="CB358" s="57"/>
      <c r="CC358" s="57"/>
      <c r="CD358" s="57"/>
      <c r="CE358" s="57"/>
      <c r="CF358" s="57"/>
      <c r="CG358" s="57"/>
      <c r="CH358" s="57"/>
      <c r="CI358" s="57"/>
      <c r="CJ358" s="57"/>
      <c r="CK358" s="57"/>
      <c r="CL358" s="57"/>
      <c r="CM358" s="57"/>
      <c r="CN358" s="57"/>
      <c r="CO358" s="57"/>
      <c r="CP358" s="119">
        <f t="shared" si="21"/>
        <v>84200</v>
      </c>
      <c r="CQ358" s="120"/>
      <c r="CR358" s="120"/>
      <c r="CS358" s="120"/>
      <c r="CT358" s="120"/>
      <c r="CU358" s="120"/>
      <c r="CV358" s="120"/>
      <c r="CW358" s="120"/>
      <c r="CX358" s="120"/>
      <c r="CY358" s="120"/>
      <c r="CZ358" s="120"/>
      <c r="DA358" s="120"/>
      <c r="DB358" s="120"/>
      <c r="DC358" s="120"/>
      <c r="DD358" s="120"/>
      <c r="DE358" s="121"/>
    </row>
    <row r="359" spans="2:109" ht="33.75" customHeight="1">
      <c r="B359" s="50" t="s">
        <v>231</v>
      </c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2"/>
      <c r="AC359" s="122" t="s">
        <v>303</v>
      </c>
      <c r="AD359" s="123"/>
      <c r="AE359" s="123"/>
      <c r="AF359" s="123"/>
      <c r="AG359" s="123"/>
      <c r="AH359" s="124"/>
      <c r="AI359" s="125" t="s">
        <v>227</v>
      </c>
      <c r="AJ359" s="126"/>
      <c r="AK359" s="126"/>
      <c r="AL359" s="126"/>
      <c r="AM359" s="126"/>
      <c r="AN359" s="126"/>
      <c r="AO359" s="126"/>
      <c r="AP359" s="126"/>
      <c r="AQ359" s="126"/>
      <c r="AR359" s="126"/>
      <c r="AS359" s="126"/>
      <c r="AT359" s="126"/>
      <c r="AU359" s="126"/>
      <c r="AV359" s="126"/>
      <c r="AW359" s="126"/>
      <c r="AX359" s="126"/>
      <c r="AY359" s="126"/>
      <c r="AZ359" s="126"/>
      <c r="BA359" s="126"/>
      <c r="BB359" s="126"/>
      <c r="BC359" s="127"/>
      <c r="BD359" s="57">
        <v>84200</v>
      </c>
      <c r="BE359" s="57"/>
      <c r="BF359" s="57"/>
      <c r="BG359" s="57"/>
      <c r="BH359" s="57"/>
      <c r="BI359" s="57"/>
      <c r="BJ359" s="57"/>
      <c r="BK359" s="57"/>
      <c r="BL359" s="57"/>
      <c r="BM359" s="57"/>
      <c r="BN359" s="57"/>
      <c r="BO359" s="57"/>
      <c r="BP359" s="57"/>
      <c r="BQ359" s="57"/>
      <c r="BR359" s="57"/>
      <c r="BS359" s="57"/>
      <c r="BT359" s="57"/>
      <c r="BU359" s="57"/>
      <c r="BV359" s="57"/>
      <c r="BW359" s="57"/>
      <c r="BX359" s="57"/>
      <c r="BY359" s="57"/>
      <c r="BZ359" s="57" t="str">
        <f>BZ365</f>
        <v>-</v>
      </c>
      <c r="CA359" s="57"/>
      <c r="CB359" s="57"/>
      <c r="CC359" s="57"/>
      <c r="CD359" s="57"/>
      <c r="CE359" s="57"/>
      <c r="CF359" s="57"/>
      <c r="CG359" s="57"/>
      <c r="CH359" s="57"/>
      <c r="CI359" s="57"/>
      <c r="CJ359" s="57"/>
      <c r="CK359" s="57"/>
      <c r="CL359" s="57"/>
      <c r="CM359" s="57"/>
      <c r="CN359" s="57"/>
      <c r="CO359" s="57"/>
      <c r="CP359" s="119">
        <f t="shared" si="21"/>
        <v>84200</v>
      </c>
      <c r="CQ359" s="120"/>
      <c r="CR359" s="120"/>
      <c r="CS359" s="120"/>
      <c r="CT359" s="120"/>
      <c r="CU359" s="120"/>
      <c r="CV359" s="120"/>
      <c r="CW359" s="120"/>
      <c r="CX359" s="120"/>
      <c r="CY359" s="120"/>
      <c r="CZ359" s="120"/>
      <c r="DA359" s="120"/>
      <c r="DB359" s="120"/>
      <c r="DC359" s="120"/>
      <c r="DD359" s="120"/>
      <c r="DE359" s="121"/>
    </row>
    <row r="360" spans="2:109" ht="22.5" customHeight="1">
      <c r="B360" s="50" t="s">
        <v>232</v>
      </c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2"/>
      <c r="AC360" s="122" t="s">
        <v>303</v>
      </c>
      <c r="AD360" s="123"/>
      <c r="AE360" s="123"/>
      <c r="AF360" s="123"/>
      <c r="AG360" s="123"/>
      <c r="AH360" s="124"/>
      <c r="AI360" s="125" t="s">
        <v>228</v>
      </c>
      <c r="AJ360" s="126"/>
      <c r="AK360" s="126"/>
      <c r="AL360" s="126"/>
      <c r="AM360" s="126"/>
      <c r="AN360" s="126"/>
      <c r="AO360" s="126"/>
      <c r="AP360" s="126"/>
      <c r="AQ360" s="126"/>
      <c r="AR360" s="126"/>
      <c r="AS360" s="126"/>
      <c r="AT360" s="126"/>
      <c r="AU360" s="126"/>
      <c r="AV360" s="126"/>
      <c r="AW360" s="126"/>
      <c r="AX360" s="126"/>
      <c r="AY360" s="126"/>
      <c r="AZ360" s="126"/>
      <c r="BA360" s="126"/>
      <c r="BB360" s="126"/>
      <c r="BC360" s="127"/>
      <c r="BD360" s="57">
        <v>84200</v>
      </c>
      <c r="BE360" s="57"/>
      <c r="BF360" s="57"/>
      <c r="BG360" s="57"/>
      <c r="BH360" s="57"/>
      <c r="BI360" s="57"/>
      <c r="BJ360" s="57"/>
      <c r="BK360" s="57"/>
      <c r="BL360" s="57"/>
      <c r="BM360" s="57"/>
      <c r="BN360" s="57"/>
      <c r="BO360" s="57"/>
      <c r="BP360" s="57"/>
      <c r="BQ360" s="57"/>
      <c r="BR360" s="57"/>
      <c r="BS360" s="57"/>
      <c r="BT360" s="57"/>
      <c r="BU360" s="57"/>
      <c r="BV360" s="57"/>
      <c r="BW360" s="57"/>
      <c r="BX360" s="57"/>
      <c r="BY360" s="57"/>
      <c r="BZ360" s="57" t="str">
        <f>BZ366</f>
        <v>-</v>
      </c>
      <c r="CA360" s="57"/>
      <c r="CB360" s="57"/>
      <c r="CC360" s="57"/>
      <c r="CD360" s="57"/>
      <c r="CE360" s="57"/>
      <c r="CF360" s="57"/>
      <c r="CG360" s="57"/>
      <c r="CH360" s="57"/>
      <c r="CI360" s="57"/>
      <c r="CJ360" s="57"/>
      <c r="CK360" s="57"/>
      <c r="CL360" s="57"/>
      <c r="CM360" s="57"/>
      <c r="CN360" s="57"/>
      <c r="CO360" s="57"/>
      <c r="CP360" s="119">
        <f>BD360</f>
        <v>84200</v>
      </c>
      <c r="CQ360" s="120"/>
      <c r="CR360" s="120"/>
      <c r="CS360" s="120"/>
      <c r="CT360" s="120"/>
      <c r="CU360" s="120"/>
      <c r="CV360" s="120"/>
      <c r="CW360" s="120"/>
      <c r="CX360" s="120"/>
      <c r="CY360" s="120"/>
      <c r="CZ360" s="120"/>
      <c r="DA360" s="120"/>
      <c r="DB360" s="120"/>
      <c r="DC360" s="120"/>
      <c r="DD360" s="120"/>
      <c r="DE360" s="121"/>
    </row>
    <row r="361" spans="2:109" ht="19.5" customHeight="1">
      <c r="B361" s="58" t="s">
        <v>407</v>
      </c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60"/>
      <c r="AC361" s="141" t="s">
        <v>303</v>
      </c>
      <c r="AD361" s="142"/>
      <c r="AE361" s="142"/>
      <c r="AF361" s="142"/>
      <c r="AG361" s="142"/>
      <c r="AH361" s="143"/>
      <c r="AI361" s="138" t="s">
        <v>188</v>
      </c>
      <c r="AJ361" s="139"/>
      <c r="AK361" s="139"/>
      <c r="AL361" s="139"/>
      <c r="AM361" s="139"/>
      <c r="AN361" s="139"/>
      <c r="AO361" s="139"/>
      <c r="AP361" s="139"/>
      <c r="AQ361" s="139"/>
      <c r="AR361" s="139"/>
      <c r="AS361" s="139"/>
      <c r="AT361" s="139"/>
      <c r="AU361" s="139"/>
      <c r="AV361" s="139"/>
      <c r="AW361" s="139"/>
      <c r="AX361" s="139"/>
      <c r="AY361" s="139"/>
      <c r="AZ361" s="139"/>
      <c r="BA361" s="139"/>
      <c r="BB361" s="139"/>
      <c r="BC361" s="140"/>
      <c r="BD361" s="48">
        <f>BD362</f>
        <v>5000</v>
      </c>
      <c r="BE361" s="48"/>
      <c r="BF361" s="48"/>
      <c r="BG361" s="48"/>
      <c r="BH361" s="48"/>
      <c r="BI361" s="48"/>
      <c r="BJ361" s="48"/>
      <c r="BK361" s="48"/>
      <c r="BL361" s="48"/>
      <c r="BM361" s="48"/>
      <c r="BN361" s="48"/>
      <c r="BO361" s="48"/>
      <c r="BP361" s="48"/>
      <c r="BQ361" s="48"/>
      <c r="BR361" s="48"/>
      <c r="BS361" s="48"/>
      <c r="BT361" s="48"/>
      <c r="BU361" s="48"/>
      <c r="BV361" s="48"/>
      <c r="BW361" s="48"/>
      <c r="BX361" s="48"/>
      <c r="BY361" s="48"/>
      <c r="BZ361" s="48" t="str">
        <f>BZ362</f>
        <v>-</v>
      </c>
      <c r="CA361" s="48"/>
      <c r="CB361" s="48"/>
      <c r="CC361" s="48"/>
      <c r="CD361" s="48"/>
      <c r="CE361" s="48"/>
      <c r="CF361" s="48"/>
      <c r="CG361" s="48"/>
      <c r="CH361" s="48"/>
      <c r="CI361" s="48"/>
      <c r="CJ361" s="48"/>
      <c r="CK361" s="48"/>
      <c r="CL361" s="48"/>
      <c r="CM361" s="48"/>
      <c r="CN361" s="48"/>
      <c r="CO361" s="48"/>
      <c r="CP361" s="119">
        <f aca="true" t="shared" si="22" ref="CP361:CP367">CP362</f>
        <v>5000</v>
      </c>
      <c r="CQ361" s="120"/>
      <c r="CR361" s="120"/>
      <c r="CS361" s="120"/>
      <c r="CT361" s="120"/>
      <c r="CU361" s="120"/>
      <c r="CV361" s="120"/>
      <c r="CW361" s="120"/>
      <c r="CX361" s="120"/>
      <c r="CY361" s="120"/>
      <c r="CZ361" s="120"/>
      <c r="DA361" s="120"/>
      <c r="DB361" s="120"/>
      <c r="DC361" s="120"/>
      <c r="DD361" s="120"/>
      <c r="DE361" s="121"/>
    </row>
    <row r="362" spans="2:109" s="24" customFormat="1" ht="19.5" customHeight="1">
      <c r="B362" s="58" t="s">
        <v>408</v>
      </c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60"/>
      <c r="AC362" s="141" t="s">
        <v>303</v>
      </c>
      <c r="AD362" s="142"/>
      <c r="AE362" s="142"/>
      <c r="AF362" s="142"/>
      <c r="AG362" s="142"/>
      <c r="AH362" s="143"/>
      <c r="AI362" s="138" t="s">
        <v>189</v>
      </c>
      <c r="AJ362" s="139"/>
      <c r="AK362" s="139"/>
      <c r="AL362" s="139"/>
      <c r="AM362" s="139"/>
      <c r="AN362" s="139"/>
      <c r="AO362" s="139"/>
      <c r="AP362" s="139"/>
      <c r="AQ362" s="139"/>
      <c r="AR362" s="139"/>
      <c r="AS362" s="139"/>
      <c r="AT362" s="139"/>
      <c r="AU362" s="139"/>
      <c r="AV362" s="139"/>
      <c r="AW362" s="139"/>
      <c r="AX362" s="139"/>
      <c r="AY362" s="139"/>
      <c r="AZ362" s="139"/>
      <c r="BA362" s="139"/>
      <c r="BB362" s="139"/>
      <c r="BC362" s="140"/>
      <c r="BD362" s="48">
        <f>BD364</f>
        <v>5000</v>
      </c>
      <c r="BE362" s="48"/>
      <c r="BF362" s="48"/>
      <c r="BG362" s="48"/>
      <c r="BH362" s="48"/>
      <c r="BI362" s="48"/>
      <c r="BJ362" s="48"/>
      <c r="BK362" s="48"/>
      <c r="BL362" s="48"/>
      <c r="BM362" s="48"/>
      <c r="BN362" s="48"/>
      <c r="BO362" s="48"/>
      <c r="BP362" s="48"/>
      <c r="BQ362" s="48"/>
      <c r="BR362" s="48"/>
      <c r="BS362" s="48"/>
      <c r="BT362" s="48"/>
      <c r="BU362" s="48"/>
      <c r="BV362" s="48"/>
      <c r="BW362" s="48"/>
      <c r="BX362" s="48"/>
      <c r="BY362" s="48"/>
      <c r="BZ362" s="48" t="str">
        <f>BZ364</f>
        <v>-</v>
      </c>
      <c r="CA362" s="48"/>
      <c r="CB362" s="48"/>
      <c r="CC362" s="48"/>
      <c r="CD362" s="48"/>
      <c r="CE362" s="48"/>
      <c r="CF362" s="48"/>
      <c r="CG362" s="48"/>
      <c r="CH362" s="48"/>
      <c r="CI362" s="48"/>
      <c r="CJ362" s="48"/>
      <c r="CK362" s="48"/>
      <c r="CL362" s="48"/>
      <c r="CM362" s="48"/>
      <c r="CN362" s="48"/>
      <c r="CO362" s="48"/>
      <c r="CP362" s="119">
        <f t="shared" si="22"/>
        <v>5000</v>
      </c>
      <c r="CQ362" s="120"/>
      <c r="CR362" s="120"/>
      <c r="CS362" s="120"/>
      <c r="CT362" s="120"/>
      <c r="CU362" s="120"/>
      <c r="CV362" s="120"/>
      <c r="CW362" s="120"/>
      <c r="CX362" s="120"/>
      <c r="CY362" s="120"/>
      <c r="CZ362" s="120"/>
      <c r="DA362" s="120"/>
      <c r="DB362" s="120"/>
      <c r="DC362" s="120"/>
      <c r="DD362" s="120"/>
      <c r="DE362" s="121"/>
    </row>
    <row r="363" spans="2:109" ht="45" customHeight="1">
      <c r="B363" s="50" t="s">
        <v>8</v>
      </c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2"/>
      <c r="AC363" s="122" t="s">
        <v>303</v>
      </c>
      <c r="AD363" s="123"/>
      <c r="AE363" s="123"/>
      <c r="AF363" s="123"/>
      <c r="AG363" s="123"/>
      <c r="AH363" s="124"/>
      <c r="AI363" s="125" t="s">
        <v>190</v>
      </c>
      <c r="AJ363" s="126"/>
      <c r="AK363" s="126"/>
      <c r="AL363" s="126"/>
      <c r="AM363" s="126"/>
      <c r="AN363" s="126"/>
      <c r="AO363" s="126"/>
      <c r="AP363" s="126"/>
      <c r="AQ363" s="126"/>
      <c r="AR363" s="126"/>
      <c r="AS363" s="126"/>
      <c r="AT363" s="126"/>
      <c r="AU363" s="126"/>
      <c r="AV363" s="126"/>
      <c r="AW363" s="126"/>
      <c r="AX363" s="126"/>
      <c r="AY363" s="126"/>
      <c r="AZ363" s="126"/>
      <c r="BA363" s="126"/>
      <c r="BB363" s="126"/>
      <c r="BC363" s="127"/>
      <c r="BD363" s="57">
        <f>BD364</f>
        <v>5000</v>
      </c>
      <c r="BE363" s="57"/>
      <c r="BF363" s="57"/>
      <c r="BG363" s="57"/>
      <c r="BH363" s="57"/>
      <c r="BI363" s="57"/>
      <c r="BJ363" s="57"/>
      <c r="BK363" s="57"/>
      <c r="BL363" s="57"/>
      <c r="BM363" s="57"/>
      <c r="BN363" s="57"/>
      <c r="BO363" s="57"/>
      <c r="BP363" s="57"/>
      <c r="BQ363" s="57"/>
      <c r="BR363" s="57"/>
      <c r="BS363" s="57"/>
      <c r="BT363" s="57"/>
      <c r="BU363" s="57"/>
      <c r="BV363" s="57"/>
      <c r="BW363" s="57"/>
      <c r="BX363" s="57"/>
      <c r="BY363" s="57"/>
      <c r="BZ363" s="57" t="str">
        <f>BZ364</f>
        <v>-</v>
      </c>
      <c r="CA363" s="57"/>
      <c r="CB363" s="57"/>
      <c r="CC363" s="57"/>
      <c r="CD363" s="57"/>
      <c r="CE363" s="57"/>
      <c r="CF363" s="57"/>
      <c r="CG363" s="57"/>
      <c r="CH363" s="57"/>
      <c r="CI363" s="57"/>
      <c r="CJ363" s="57"/>
      <c r="CK363" s="57"/>
      <c r="CL363" s="57"/>
      <c r="CM363" s="57"/>
      <c r="CN363" s="57"/>
      <c r="CO363" s="57"/>
      <c r="CP363" s="128">
        <f t="shared" si="22"/>
        <v>5000</v>
      </c>
      <c r="CQ363" s="129"/>
      <c r="CR363" s="129"/>
      <c r="CS363" s="129"/>
      <c r="CT363" s="129"/>
      <c r="CU363" s="129"/>
      <c r="CV363" s="129"/>
      <c r="CW363" s="129"/>
      <c r="CX363" s="129"/>
      <c r="CY363" s="129"/>
      <c r="CZ363" s="129"/>
      <c r="DA363" s="129"/>
      <c r="DB363" s="129"/>
      <c r="DC363" s="129"/>
      <c r="DD363" s="129"/>
      <c r="DE363" s="130"/>
    </row>
    <row r="364" spans="2:109" ht="24.75" customHeight="1">
      <c r="B364" s="50" t="s">
        <v>624</v>
      </c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2"/>
      <c r="AC364" s="122" t="s">
        <v>303</v>
      </c>
      <c r="AD364" s="123"/>
      <c r="AE364" s="123"/>
      <c r="AF364" s="123"/>
      <c r="AG364" s="123"/>
      <c r="AH364" s="124"/>
      <c r="AI364" s="125" t="s">
        <v>191</v>
      </c>
      <c r="AJ364" s="126"/>
      <c r="AK364" s="126"/>
      <c r="AL364" s="126"/>
      <c r="AM364" s="126"/>
      <c r="AN364" s="126"/>
      <c r="AO364" s="126"/>
      <c r="AP364" s="126"/>
      <c r="AQ364" s="126"/>
      <c r="AR364" s="126"/>
      <c r="AS364" s="126"/>
      <c r="AT364" s="126"/>
      <c r="AU364" s="126"/>
      <c r="AV364" s="126"/>
      <c r="AW364" s="126"/>
      <c r="AX364" s="126"/>
      <c r="AY364" s="126"/>
      <c r="AZ364" s="126"/>
      <c r="BA364" s="126"/>
      <c r="BB364" s="126"/>
      <c r="BC364" s="127"/>
      <c r="BD364" s="57">
        <f>BD365</f>
        <v>5000</v>
      </c>
      <c r="BE364" s="57"/>
      <c r="BF364" s="57"/>
      <c r="BG364" s="57"/>
      <c r="BH364" s="57"/>
      <c r="BI364" s="57"/>
      <c r="BJ364" s="57"/>
      <c r="BK364" s="57"/>
      <c r="BL364" s="57"/>
      <c r="BM364" s="57"/>
      <c r="BN364" s="57"/>
      <c r="BO364" s="57"/>
      <c r="BP364" s="57"/>
      <c r="BQ364" s="57"/>
      <c r="BR364" s="57"/>
      <c r="BS364" s="57"/>
      <c r="BT364" s="57"/>
      <c r="BU364" s="57"/>
      <c r="BV364" s="57"/>
      <c r="BW364" s="57"/>
      <c r="BX364" s="57"/>
      <c r="BY364" s="57"/>
      <c r="BZ364" s="57" t="str">
        <f>BZ365</f>
        <v>-</v>
      </c>
      <c r="CA364" s="57"/>
      <c r="CB364" s="57"/>
      <c r="CC364" s="57"/>
      <c r="CD364" s="57"/>
      <c r="CE364" s="57"/>
      <c r="CF364" s="57"/>
      <c r="CG364" s="57"/>
      <c r="CH364" s="57"/>
      <c r="CI364" s="57"/>
      <c r="CJ364" s="57"/>
      <c r="CK364" s="57"/>
      <c r="CL364" s="57"/>
      <c r="CM364" s="57"/>
      <c r="CN364" s="57"/>
      <c r="CO364" s="57"/>
      <c r="CP364" s="128">
        <f t="shared" si="22"/>
        <v>5000</v>
      </c>
      <c r="CQ364" s="129"/>
      <c r="CR364" s="129"/>
      <c r="CS364" s="129"/>
      <c r="CT364" s="129"/>
      <c r="CU364" s="129"/>
      <c r="CV364" s="129"/>
      <c r="CW364" s="129"/>
      <c r="CX364" s="129"/>
      <c r="CY364" s="129"/>
      <c r="CZ364" s="129"/>
      <c r="DA364" s="129"/>
      <c r="DB364" s="129"/>
      <c r="DC364" s="129"/>
      <c r="DD364" s="129"/>
      <c r="DE364" s="130"/>
    </row>
    <row r="365" spans="2:109" ht="91.5" customHeight="1">
      <c r="B365" s="50" t="s">
        <v>582</v>
      </c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2"/>
      <c r="AC365" s="122" t="s">
        <v>303</v>
      </c>
      <c r="AD365" s="123"/>
      <c r="AE365" s="123"/>
      <c r="AF365" s="123"/>
      <c r="AG365" s="123"/>
      <c r="AH365" s="124"/>
      <c r="AI365" s="125" t="s">
        <v>192</v>
      </c>
      <c r="AJ365" s="126"/>
      <c r="AK365" s="126"/>
      <c r="AL365" s="126"/>
      <c r="AM365" s="126"/>
      <c r="AN365" s="126"/>
      <c r="AO365" s="126"/>
      <c r="AP365" s="126"/>
      <c r="AQ365" s="126"/>
      <c r="AR365" s="126"/>
      <c r="AS365" s="126"/>
      <c r="AT365" s="126"/>
      <c r="AU365" s="126"/>
      <c r="AV365" s="126"/>
      <c r="AW365" s="126"/>
      <c r="AX365" s="126"/>
      <c r="AY365" s="126"/>
      <c r="AZ365" s="126"/>
      <c r="BA365" s="126"/>
      <c r="BB365" s="126"/>
      <c r="BC365" s="127"/>
      <c r="BD365" s="57">
        <f>BD366</f>
        <v>5000</v>
      </c>
      <c r="BE365" s="57"/>
      <c r="BF365" s="57"/>
      <c r="BG365" s="57"/>
      <c r="BH365" s="57"/>
      <c r="BI365" s="57"/>
      <c r="BJ365" s="57"/>
      <c r="BK365" s="57"/>
      <c r="BL365" s="57"/>
      <c r="BM365" s="57"/>
      <c r="BN365" s="57"/>
      <c r="BO365" s="57"/>
      <c r="BP365" s="57"/>
      <c r="BQ365" s="57"/>
      <c r="BR365" s="57"/>
      <c r="BS365" s="57"/>
      <c r="BT365" s="57"/>
      <c r="BU365" s="57"/>
      <c r="BV365" s="57"/>
      <c r="BW365" s="57"/>
      <c r="BX365" s="57"/>
      <c r="BY365" s="57"/>
      <c r="BZ365" s="57" t="str">
        <f>BZ366</f>
        <v>-</v>
      </c>
      <c r="CA365" s="57"/>
      <c r="CB365" s="57"/>
      <c r="CC365" s="57"/>
      <c r="CD365" s="57"/>
      <c r="CE365" s="57"/>
      <c r="CF365" s="57"/>
      <c r="CG365" s="57"/>
      <c r="CH365" s="57"/>
      <c r="CI365" s="57"/>
      <c r="CJ365" s="57"/>
      <c r="CK365" s="57"/>
      <c r="CL365" s="57"/>
      <c r="CM365" s="57"/>
      <c r="CN365" s="57"/>
      <c r="CO365" s="57"/>
      <c r="CP365" s="128">
        <f t="shared" si="22"/>
        <v>5000</v>
      </c>
      <c r="CQ365" s="129"/>
      <c r="CR365" s="129"/>
      <c r="CS365" s="129"/>
      <c r="CT365" s="129"/>
      <c r="CU365" s="129"/>
      <c r="CV365" s="129"/>
      <c r="CW365" s="129"/>
      <c r="CX365" s="129"/>
      <c r="CY365" s="129"/>
      <c r="CZ365" s="129"/>
      <c r="DA365" s="129"/>
      <c r="DB365" s="129"/>
      <c r="DC365" s="129"/>
      <c r="DD365" s="129"/>
      <c r="DE365" s="130"/>
    </row>
    <row r="366" spans="2:109" ht="36" customHeight="1">
      <c r="B366" s="50" t="s">
        <v>79</v>
      </c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2"/>
      <c r="AC366" s="122" t="s">
        <v>303</v>
      </c>
      <c r="AD366" s="123"/>
      <c r="AE366" s="123"/>
      <c r="AF366" s="123"/>
      <c r="AG366" s="123"/>
      <c r="AH366" s="124"/>
      <c r="AI366" s="125" t="s">
        <v>193</v>
      </c>
      <c r="AJ366" s="126"/>
      <c r="AK366" s="126"/>
      <c r="AL366" s="126"/>
      <c r="AM366" s="126"/>
      <c r="AN366" s="126"/>
      <c r="AO366" s="126"/>
      <c r="AP366" s="126"/>
      <c r="AQ366" s="126"/>
      <c r="AR366" s="126"/>
      <c r="AS366" s="126"/>
      <c r="AT366" s="126"/>
      <c r="AU366" s="126"/>
      <c r="AV366" s="126"/>
      <c r="AW366" s="126"/>
      <c r="AX366" s="126"/>
      <c r="AY366" s="126"/>
      <c r="AZ366" s="126"/>
      <c r="BA366" s="126"/>
      <c r="BB366" s="126"/>
      <c r="BC366" s="127"/>
      <c r="BD366" s="57">
        <f>BD367</f>
        <v>5000</v>
      </c>
      <c r="BE366" s="57"/>
      <c r="BF366" s="57"/>
      <c r="BG366" s="57"/>
      <c r="BH366" s="57"/>
      <c r="BI366" s="57"/>
      <c r="BJ366" s="57"/>
      <c r="BK366" s="57"/>
      <c r="BL366" s="57"/>
      <c r="BM366" s="57"/>
      <c r="BN366" s="57"/>
      <c r="BO366" s="57"/>
      <c r="BP366" s="57"/>
      <c r="BQ366" s="57"/>
      <c r="BR366" s="57"/>
      <c r="BS366" s="57"/>
      <c r="BT366" s="57"/>
      <c r="BU366" s="57"/>
      <c r="BV366" s="57"/>
      <c r="BW366" s="57"/>
      <c r="BX366" s="57"/>
      <c r="BY366" s="57"/>
      <c r="BZ366" s="57" t="str">
        <f>BZ367</f>
        <v>-</v>
      </c>
      <c r="CA366" s="57"/>
      <c r="CB366" s="57"/>
      <c r="CC366" s="57"/>
      <c r="CD366" s="57"/>
      <c r="CE366" s="57"/>
      <c r="CF366" s="57"/>
      <c r="CG366" s="57"/>
      <c r="CH366" s="57"/>
      <c r="CI366" s="57"/>
      <c r="CJ366" s="57"/>
      <c r="CK366" s="57"/>
      <c r="CL366" s="57"/>
      <c r="CM366" s="57"/>
      <c r="CN366" s="57"/>
      <c r="CO366" s="57"/>
      <c r="CP366" s="128">
        <f t="shared" si="22"/>
        <v>5000</v>
      </c>
      <c r="CQ366" s="129"/>
      <c r="CR366" s="129"/>
      <c r="CS366" s="129"/>
      <c r="CT366" s="129"/>
      <c r="CU366" s="129"/>
      <c r="CV366" s="129"/>
      <c r="CW366" s="129"/>
      <c r="CX366" s="129"/>
      <c r="CY366" s="129"/>
      <c r="CZ366" s="129"/>
      <c r="DA366" s="129"/>
      <c r="DB366" s="129"/>
      <c r="DC366" s="129"/>
      <c r="DD366" s="129"/>
      <c r="DE366" s="130"/>
    </row>
    <row r="367" spans="2:109" ht="40.5" customHeight="1">
      <c r="B367" s="50" t="s">
        <v>44</v>
      </c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2"/>
      <c r="AC367" s="122" t="s">
        <v>303</v>
      </c>
      <c r="AD367" s="123"/>
      <c r="AE367" s="123"/>
      <c r="AF367" s="123"/>
      <c r="AG367" s="123"/>
      <c r="AH367" s="124"/>
      <c r="AI367" s="125" t="s">
        <v>194</v>
      </c>
      <c r="AJ367" s="126"/>
      <c r="AK367" s="126"/>
      <c r="AL367" s="126"/>
      <c r="AM367" s="126"/>
      <c r="AN367" s="126"/>
      <c r="AO367" s="126"/>
      <c r="AP367" s="126"/>
      <c r="AQ367" s="126"/>
      <c r="AR367" s="126"/>
      <c r="AS367" s="126"/>
      <c r="AT367" s="126"/>
      <c r="AU367" s="126"/>
      <c r="AV367" s="126"/>
      <c r="AW367" s="126"/>
      <c r="AX367" s="126"/>
      <c r="AY367" s="126"/>
      <c r="AZ367" s="126"/>
      <c r="BA367" s="126"/>
      <c r="BB367" s="126"/>
      <c r="BC367" s="127"/>
      <c r="BD367" s="57">
        <f>BD368</f>
        <v>5000</v>
      </c>
      <c r="BE367" s="57"/>
      <c r="BF367" s="57"/>
      <c r="BG367" s="57"/>
      <c r="BH367" s="57"/>
      <c r="BI367" s="57"/>
      <c r="BJ367" s="57"/>
      <c r="BK367" s="57"/>
      <c r="BL367" s="57"/>
      <c r="BM367" s="57"/>
      <c r="BN367" s="57"/>
      <c r="BO367" s="57"/>
      <c r="BP367" s="57"/>
      <c r="BQ367" s="57"/>
      <c r="BR367" s="57"/>
      <c r="BS367" s="57"/>
      <c r="BT367" s="57"/>
      <c r="BU367" s="57"/>
      <c r="BV367" s="57"/>
      <c r="BW367" s="57"/>
      <c r="BX367" s="57"/>
      <c r="BY367" s="57"/>
      <c r="BZ367" s="57" t="str">
        <f>BZ368</f>
        <v>-</v>
      </c>
      <c r="CA367" s="57"/>
      <c r="CB367" s="57"/>
      <c r="CC367" s="57"/>
      <c r="CD367" s="57"/>
      <c r="CE367" s="57"/>
      <c r="CF367" s="57"/>
      <c r="CG367" s="57"/>
      <c r="CH367" s="57"/>
      <c r="CI367" s="57"/>
      <c r="CJ367" s="57"/>
      <c r="CK367" s="57"/>
      <c r="CL367" s="57"/>
      <c r="CM367" s="57"/>
      <c r="CN367" s="57"/>
      <c r="CO367" s="57"/>
      <c r="CP367" s="128">
        <f t="shared" si="22"/>
        <v>5000</v>
      </c>
      <c r="CQ367" s="129"/>
      <c r="CR367" s="129"/>
      <c r="CS367" s="129"/>
      <c r="CT367" s="129"/>
      <c r="CU367" s="129"/>
      <c r="CV367" s="129"/>
      <c r="CW367" s="129"/>
      <c r="CX367" s="129"/>
      <c r="CY367" s="129"/>
      <c r="CZ367" s="129"/>
      <c r="DA367" s="129"/>
      <c r="DB367" s="129"/>
      <c r="DC367" s="129"/>
      <c r="DD367" s="129"/>
      <c r="DE367" s="130"/>
    </row>
    <row r="368" spans="2:109" ht="36" customHeight="1">
      <c r="B368" s="50" t="s">
        <v>338</v>
      </c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2"/>
      <c r="AC368" s="122" t="s">
        <v>303</v>
      </c>
      <c r="AD368" s="123"/>
      <c r="AE368" s="123"/>
      <c r="AF368" s="123"/>
      <c r="AG368" s="123"/>
      <c r="AH368" s="124"/>
      <c r="AI368" s="125" t="s">
        <v>195</v>
      </c>
      <c r="AJ368" s="126"/>
      <c r="AK368" s="126"/>
      <c r="AL368" s="126"/>
      <c r="AM368" s="126"/>
      <c r="AN368" s="126"/>
      <c r="AO368" s="126"/>
      <c r="AP368" s="126"/>
      <c r="AQ368" s="126"/>
      <c r="AR368" s="126"/>
      <c r="AS368" s="126"/>
      <c r="AT368" s="126"/>
      <c r="AU368" s="126"/>
      <c r="AV368" s="126"/>
      <c r="AW368" s="126"/>
      <c r="AX368" s="126"/>
      <c r="AY368" s="126"/>
      <c r="AZ368" s="126"/>
      <c r="BA368" s="126"/>
      <c r="BB368" s="126"/>
      <c r="BC368" s="127"/>
      <c r="BD368" s="57">
        <v>5000</v>
      </c>
      <c r="BE368" s="57"/>
      <c r="BF368" s="57"/>
      <c r="BG368" s="57"/>
      <c r="BH368" s="57"/>
      <c r="BI368" s="57"/>
      <c r="BJ368" s="57"/>
      <c r="BK368" s="57"/>
      <c r="BL368" s="57"/>
      <c r="BM368" s="57"/>
      <c r="BN368" s="57"/>
      <c r="BO368" s="57"/>
      <c r="BP368" s="57"/>
      <c r="BQ368" s="57"/>
      <c r="BR368" s="57"/>
      <c r="BS368" s="57"/>
      <c r="BT368" s="57"/>
      <c r="BU368" s="57"/>
      <c r="BV368" s="57"/>
      <c r="BW368" s="57"/>
      <c r="BX368" s="57"/>
      <c r="BY368" s="57"/>
      <c r="BZ368" s="57" t="s">
        <v>410</v>
      </c>
      <c r="CA368" s="57"/>
      <c r="CB368" s="57"/>
      <c r="CC368" s="57"/>
      <c r="CD368" s="57"/>
      <c r="CE368" s="57"/>
      <c r="CF368" s="57"/>
      <c r="CG368" s="57"/>
      <c r="CH368" s="57"/>
      <c r="CI368" s="57"/>
      <c r="CJ368" s="57"/>
      <c r="CK368" s="57"/>
      <c r="CL368" s="57"/>
      <c r="CM368" s="57"/>
      <c r="CN368" s="57"/>
      <c r="CO368" s="57"/>
      <c r="CP368" s="128">
        <f>BD368</f>
        <v>5000</v>
      </c>
      <c r="CQ368" s="129"/>
      <c r="CR368" s="129"/>
      <c r="CS368" s="129"/>
      <c r="CT368" s="129"/>
      <c r="CU368" s="129"/>
      <c r="CV368" s="129"/>
      <c r="CW368" s="129"/>
      <c r="CX368" s="129"/>
      <c r="CY368" s="129"/>
      <c r="CZ368" s="129"/>
      <c r="DA368" s="129"/>
      <c r="DB368" s="129"/>
      <c r="DC368" s="129"/>
      <c r="DD368" s="129"/>
      <c r="DE368" s="130"/>
    </row>
    <row r="369" spans="2:109" ht="18.75" customHeight="1" hidden="1">
      <c r="B369" s="50" t="s">
        <v>381</v>
      </c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2"/>
      <c r="AC369" s="122" t="s">
        <v>303</v>
      </c>
      <c r="AD369" s="123"/>
      <c r="AE369" s="123"/>
      <c r="AF369" s="123"/>
      <c r="AG369" s="123"/>
      <c r="AH369" s="124"/>
      <c r="AI369" s="125"/>
      <c r="AJ369" s="126"/>
      <c r="AK369" s="126"/>
      <c r="AL369" s="126"/>
      <c r="AM369" s="126"/>
      <c r="AN369" s="126"/>
      <c r="AO369" s="126"/>
      <c r="AP369" s="126"/>
      <c r="AQ369" s="126"/>
      <c r="AR369" s="126"/>
      <c r="AS369" s="126"/>
      <c r="AT369" s="126"/>
      <c r="AU369" s="126"/>
      <c r="AV369" s="126"/>
      <c r="AW369" s="126"/>
      <c r="AX369" s="126"/>
      <c r="AY369" s="126"/>
      <c r="AZ369" s="126"/>
      <c r="BA369" s="126"/>
      <c r="BB369" s="126"/>
      <c r="BC369" s="127"/>
      <c r="BD369" s="57"/>
      <c r="BE369" s="57"/>
      <c r="BF369" s="57"/>
      <c r="BG369" s="57"/>
      <c r="BH369" s="57"/>
      <c r="BI369" s="57"/>
      <c r="BJ369" s="57"/>
      <c r="BK369" s="57"/>
      <c r="BL369" s="57"/>
      <c r="BM369" s="57"/>
      <c r="BN369" s="57"/>
      <c r="BO369" s="57"/>
      <c r="BP369" s="57"/>
      <c r="BQ369" s="57"/>
      <c r="BR369" s="57"/>
      <c r="BS369" s="57"/>
      <c r="BT369" s="57"/>
      <c r="BU369" s="57"/>
      <c r="BV369" s="57"/>
      <c r="BW369" s="57"/>
      <c r="BX369" s="57"/>
      <c r="BY369" s="57"/>
      <c r="BZ369" s="57"/>
      <c r="CA369" s="57"/>
      <c r="CB369" s="57"/>
      <c r="CC369" s="57"/>
      <c r="CD369" s="57"/>
      <c r="CE369" s="57"/>
      <c r="CF369" s="57"/>
      <c r="CG369" s="57"/>
      <c r="CH369" s="57"/>
      <c r="CI369" s="57"/>
      <c r="CJ369" s="57"/>
      <c r="CK369" s="57"/>
      <c r="CL369" s="57"/>
      <c r="CM369" s="57"/>
      <c r="CN369" s="57"/>
      <c r="CO369" s="57"/>
      <c r="CP369" s="128"/>
      <c r="CQ369" s="129"/>
      <c r="CR369" s="129"/>
      <c r="CS369" s="129"/>
      <c r="CT369" s="129"/>
      <c r="CU369" s="129"/>
      <c r="CV369" s="129"/>
      <c r="CW369" s="129"/>
      <c r="CX369" s="129"/>
      <c r="CY369" s="129"/>
      <c r="CZ369" s="129"/>
      <c r="DA369" s="129"/>
      <c r="DB369" s="129"/>
      <c r="DC369" s="129"/>
      <c r="DD369" s="129"/>
      <c r="DE369" s="130"/>
    </row>
    <row r="370" spans="2:109" ht="23.25" customHeight="1">
      <c r="B370" s="58" t="s">
        <v>251</v>
      </c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60"/>
      <c r="AC370" s="141" t="s">
        <v>303</v>
      </c>
      <c r="AD370" s="142"/>
      <c r="AE370" s="142"/>
      <c r="AF370" s="142"/>
      <c r="AG370" s="142"/>
      <c r="AH370" s="143"/>
      <c r="AI370" s="138" t="s">
        <v>196</v>
      </c>
      <c r="AJ370" s="139"/>
      <c r="AK370" s="139"/>
      <c r="AL370" s="139"/>
      <c r="AM370" s="139"/>
      <c r="AN370" s="139"/>
      <c r="AO370" s="139"/>
      <c r="AP370" s="139"/>
      <c r="AQ370" s="139"/>
      <c r="AR370" s="139"/>
      <c r="AS370" s="139"/>
      <c r="AT370" s="139"/>
      <c r="AU370" s="139"/>
      <c r="AV370" s="139"/>
      <c r="AW370" s="139"/>
      <c r="AX370" s="139"/>
      <c r="AY370" s="139"/>
      <c r="AZ370" s="139"/>
      <c r="BA370" s="139"/>
      <c r="BB370" s="139"/>
      <c r="BC370" s="140"/>
      <c r="BD370" s="48">
        <f>BD371</f>
        <v>91000</v>
      </c>
      <c r="BE370" s="48"/>
      <c r="BF370" s="48"/>
      <c r="BG370" s="48"/>
      <c r="BH370" s="48"/>
      <c r="BI370" s="48"/>
      <c r="BJ370" s="48"/>
      <c r="BK370" s="48"/>
      <c r="BL370" s="48"/>
      <c r="BM370" s="48"/>
      <c r="BN370" s="48"/>
      <c r="BO370" s="48"/>
      <c r="BP370" s="48"/>
      <c r="BQ370" s="48"/>
      <c r="BR370" s="48"/>
      <c r="BS370" s="48"/>
      <c r="BT370" s="48"/>
      <c r="BU370" s="48"/>
      <c r="BV370" s="48"/>
      <c r="BW370" s="48"/>
      <c r="BX370" s="48"/>
      <c r="BY370" s="48"/>
      <c r="BZ370" s="48">
        <f>BZ371</f>
        <v>49778.69</v>
      </c>
      <c r="CA370" s="48"/>
      <c r="CB370" s="48"/>
      <c r="CC370" s="48"/>
      <c r="CD370" s="48"/>
      <c r="CE370" s="48"/>
      <c r="CF370" s="48"/>
      <c r="CG370" s="48"/>
      <c r="CH370" s="48"/>
      <c r="CI370" s="48"/>
      <c r="CJ370" s="48"/>
      <c r="CK370" s="48"/>
      <c r="CL370" s="48"/>
      <c r="CM370" s="48"/>
      <c r="CN370" s="48"/>
      <c r="CO370" s="48"/>
      <c r="CP370" s="119">
        <f aca="true" t="shared" si="23" ref="CP370:CP376">BD370-BZ370</f>
        <v>41221.31</v>
      </c>
      <c r="CQ370" s="120"/>
      <c r="CR370" s="120"/>
      <c r="CS370" s="120"/>
      <c r="CT370" s="120"/>
      <c r="CU370" s="120"/>
      <c r="CV370" s="120"/>
      <c r="CW370" s="120"/>
      <c r="CX370" s="120"/>
      <c r="CY370" s="120"/>
      <c r="CZ370" s="120"/>
      <c r="DA370" s="120"/>
      <c r="DB370" s="120"/>
      <c r="DC370" s="120"/>
      <c r="DD370" s="120"/>
      <c r="DE370" s="121"/>
    </row>
    <row r="371" spans="2:109" ht="23.25" customHeight="1">
      <c r="B371" s="50" t="s">
        <v>252</v>
      </c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2"/>
      <c r="AC371" s="122" t="s">
        <v>303</v>
      </c>
      <c r="AD371" s="123"/>
      <c r="AE371" s="123"/>
      <c r="AF371" s="123"/>
      <c r="AG371" s="123"/>
      <c r="AH371" s="124"/>
      <c r="AI371" s="125" t="s">
        <v>197</v>
      </c>
      <c r="AJ371" s="126"/>
      <c r="AK371" s="126"/>
      <c r="AL371" s="126"/>
      <c r="AM371" s="126"/>
      <c r="AN371" s="126"/>
      <c r="AO371" s="126"/>
      <c r="AP371" s="126"/>
      <c r="AQ371" s="126"/>
      <c r="AR371" s="126"/>
      <c r="AS371" s="126"/>
      <c r="AT371" s="126"/>
      <c r="AU371" s="126"/>
      <c r="AV371" s="126"/>
      <c r="AW371" s="126"/>
      <c r="AX371" s="126"/>
      <c r="AY371" s="126"/>
      <c r="AZ371" s="126"/>
      <c r="BA371" s="126"/>
      <c r="BB371" s="126"/>
      <c r="BC371" s="127"/>
      <c r="BD371" s="57">
        <f>BD374</f>
        <v>91000</v>
      </c>
      <c r="BE371" s="57"/>
      <c r="BF371" s="57"/>
      <c r="BG371" s="57"/>
      <c r="BH371" s="57"/>
      <c r="BI371" s="57"/>
      <c r="BJ371" s="57"/>
      <c r="BK371" s="57"/>
      <c r="BL371" s="57"/>
      <c r="BM371" s="57"/>
      <c r="BN371" s="57"/>
      <c r="BO371" s="57"/>
      <c r="BP371" s="57"/>
      <c r="BQ371" s="57"/>
      <c r="BR371" s="57"/>
      <c r="BS371" s="57"/>
      <c r="BT371" s="57"/>
      <c r="BU371" s="57"/>
      <c r="BV371" s="57"/>
      <c r="BW371" s="57"/>
      <c r="BX371" s="57"/>
      <c r="BY371" s="57"/>
      <c r="BZ371" s="57">
        <f>BZ374</f>
        <v>49778.69</v>
      </c>
      <c r="CA371" s="57"/>
      <c r="CB371" s="57"/>
      <c r="CC371" s="57"/>
      <c r="CD371" s="57"/>
      <c r="CE371" s="57"/>
      <c r="CF371" s="57"/>
      <c r="CG371" s="57"/>
      <c r="CH371" s="57"/>
      <c r="CI371" s="57"/>
      <c r="CJ371" s="57"/>
      <c r="CK371" s="57"/>
      <c r="CL371" s="57"/>
      <c r="CM371" s="57"/>
      <c r="CN371" s="57"/>
      <c r="CO371" s="57"/>
      <c r="CP371" s="119">
        <f t="shared" si="23"/>
        <v>41221.31</v>
      </c>
      <c r="CQ371" s="120"/>
      <c r="CR371" s="120"/>
      <c r="CS371" s="120"/>
      <c r="CT371" s="120"/>
      <c r="CU371" s="120"/>
      <c r="CV371" s="120"/>
      <c r="CW371" s="120"/>
      <c r="CX371" s="120"/>
      <c r="CY371" s="120"/>
      <c r="CZ371" s="120"/>
      <c r="DA371" s="120"/>
      <c r="DB371" s="120"/>
      <c r="DC371" s="120"/>
      <c r="DD371" s="120"/>
      <c r="DE371" s="121"/>
    </row>
    <row r="372" spans="2:109" ht="37.5" customHeight="1">
      <c r="B372" s="50" t="s">
        <v>3</v>
      </c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  <c r="AB372" s="52"/>
      <c r="AC372" s="122" t="s">
        <v>303</v>
      </c>
      <c r="AD372" s="123"/>
      <c r="AE372" s="123"/>
      <c r="AF372" s="123"/>
      <c r="AG372" s="123"/>
      <c r="AH372" s="124"/>
      <c r="AI372" s="125" t="s">
        <v>198</v>
      </c>
      <c r="AJ372" s="126"/>
      <c r="AK372" s="126"/>
      <c r="AL372" s="126"/>
      <c r="AM372" s="126"/>
      <c r="AN372" s="126"/>
      <c r="AO372" s="126"/>
      <c r="AP372" s="126"/>
      <c r="AQ372" s="126"/>
      <c r="AR372" s="126"/>
      <c r="AS372" s="126"/>
      <c r="AT372" s="126"/>
      <c r="AU372" s="126"/>
      <c r="AV372" s="126"/>
      <c r="AW372" s="126"/>
      <c r="AX372" s="126"/>
      <c r="AY372" s="126"/>
      <c r="AZ372" s="126"/>
      <c r="BA372" s="126"/>
      <c r="BB372" s="126"/>
      <c r="BC372" s="127"/>
      <c r="BD372" s="57">
        <f>BD373</f>
        <v>91000</v>
      </c>
      <c r="BE372" s="57"/>
      <c r="BF372" s="57"/>
      <c r="BG372" s="57"/>
      <c r="BH372" s="57"/>
      <c r="BI372" s="57"/>
      <c r="BJ372" s="57"/>
      <c r="BK372" s="57"/>
      <c r="BL372" s="57"/>
      <c r="BM372" s="57"/>
      <c r="BN372" s="57"/>
      <c r="BO372" s="57"/>
      <c r="BP372" s="57"/>
      <c r="BQ372" s="57"/>
      <c r="BR372" s="57"/>
      <c r="BS372" s="57"/>
      <c r="BT372" s="57"/>
      <c r="BU372" s="57"/>
      <c r="BV372" s="57"/>
      <c r="BW372" s="57"/>
      <c r="BX372" s="57"/>
      <c r="BY372" s="57"/>
      <c r="BZ372" s="57">
        <f>BZ373</f>
        <v>49778.69</v>
      </c>
      <c r="CA372" s="57"/>
      <c r="CB372" s="57"/>
      <c r="CC372" s="57"/>
      <c r="CD372" s="57"/>
      <c r="CE372" s="57"/>
      <c r="CF372" s="57"/>
      <c r="CG372" s="57"/>
      <c r="CH372" s="57"/>
      <c r="CI372" s="57"/>
      <c r="CJ372" s="57"/>
      <c r="CK372" s="57"/>
      <c r="CL372" s="57"/>
      <c r="CM372" s="57"/>
      <c r="CN372" s="57"/>
      <c r="CO372" s="57"/>
      <c r="CP372" s="119">
        <f t="shared" si="23"/>
        <v>41221.31</v>
      </c>
      <c r="CQ372" s="120"/>
      <c r="CR372" s="120"/>
      <c r="CS372" s="120"/>
      <c r="CT372" s="120"/>
      <c r="CU372" s="120"/>
      <c r="CV372" s="120"/>
      <c r="CW372" s="120"/>
      <c r="CX372" s="120"/>
      <c r="CY372" s="120"/>
      <c r="CZ372" s="120"/>
      <c r="DA372" s="120"/>
      <c r="DB372" s="120"/>
      <c r="DC372" s="120"/>
      <c r="DD372" s="120"/>
      <c r="DE372" s="121"/>
    </row>
    <row r="373" spans="2:109" ht="23.25" customHeight="1">
      <c r="B373" s="50" t="s">
        <v>390</v>
      </c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2"/>
      <c r="AC373" s="122" t="s">
        <v>303</v>
      </c>
      <c r="AD373" s="123"/>
      <c r="AE373" s="123"/>
      <c r="AF373" s="123"/>
      <c r="AG373" s="123"/>
      <c r="AH373" s="124"/>
      <c r="AI373" s="125" t="s">
        <v>199</v>
      </c>
      <c r="AJ373" s="126"/>
      <c r="AK373" s="126"/>
      <c r="AL373" s="126"/>
      <c r="AM373" s="126"/>
      <c r="AN373" s="126"/>
      <c r="AO373" s="126"/>
      <c r="AP373" s="126"/>
      <c r="AQ373" s="126"/>
      <c r="AR373" s="126"/>
      <c r="AS373" s="126"/>
      <c r="AT373" s="126"/>
      <c r="AU373" s="126"/>
      <c r="AV373" s="126"/>
      <c r="AW373" s="126"/>
      <c r="AX373" s="126"/>
      <c r="AY373" s="126"/>
      <c r="AZ373" s="126"/>
      <c r="BA373" s="126"/>
      <c r="BB373" s="126"/>
      <c r="BC373" s="127"/>
      <c r="BD373" s="57">
        <f>BD374</f>
        <v>91000</v>
      </c>
      <c r="BE373" s="57"/>
      <c r="BF373" s="57"/>
      <c r="BG373" s="57"/>
      <c r="BH373" s="57"/>
      <c r="BI373" s="57"/>
      <c r="BJ373" s="57"/>
      <c r="BK373" s="57"/>
      <c r="BL373" s="57"/>
      <c r="BM373" s="57"/>
      <c r="BN373" s="57"/>
      <c r="BO373" s="57"/>
      <c r="BP373" s="57"/>
      <c r="BQ373" s="57"/>
      <c r="BR373" s="57"/>
      <c r="BS373" s="57"/>
      <c r="BT373" s="57"/>
      <c r="BU373" s="57"/>
      <c r="BV373" s="57"/>
      <c r="BW373" s="57"/>
      <c r="BX373" s="57"/>
      <c r="BY373" s="57"/>
      <c r="BZ373" s="57">
        <f>BZ374</f>
        <v>49778.69</v>
      </c>
      <c r="CA373" s="57"/>
      <c r="CB373" s="57"/>
      <c r="CC373" s="57"/>
      <c r="CD373" s="57"/>
      <c r="CE373" s="57"/>
      <c r="CF373" s="57"/>
      <c r="CG373" s="57"/>
      <c r="CH373" s="57"/>
      <c r="CI373" s="57"/>
      <c r="CJ373" s="57"/>
      <c r="CK373" s="57"/>
      <c r="CL373" s="57"/>
      <c r="CM373" s="57"/>
      <c r="CN373" s="57"/>
      <c r="CO373" s="57"/>
      <c r="CP373" s="119">
        <f t="shared" si="23"/>
        <v>41221.31</v>
      </c>
      <c r="CQ373" s="120"/>
      <c r="CR373" s="120"/>
      <c r="CS373" s="120"/>
      <c r="CT373" s="120"/>
      <c r="CU373" s="120"/>
      <c r="CV373" s="120"/>
      <c r="CW373" s="120"/>
      <c r="CX373" s="120"/>
      <c r="CY373" s="120"/>
      <c r="CZ373" s="120"/>
      <c r="DA373" s="120"/>
      <c r="DB373" s="120"/>
      <c r="DC373" s="120"/>
      <c r="DD373" s="120"/>
      <c r="DE373" s="121"/>
    </row>
    <row r="374" spans="2:109" ht="72.75" customHeight="1">
      <c r="B374" s="50" t="s">
        <v>253</v>
      </c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2"/>
      <c r="AC374" s="122" t="s">
        <v>303</v>
      </c>
      <c r="AD374" s="123"/>
      <c r="AE374" s="123"/>
      <c r="AF374" s="123"/>
      <c r="AG374" s="123"/>
      <c r="AH374" s="124"/>
      <c r="AI374" s="125" t="s">
        <v>200</v>
      </c>
      <c r="AJ374" s="126"/>
      <c r="AK374" s="126"/>
      <c r="AL374" s="126"/>
      <c r="AM374" s="126"/>
      <c r="AN374" s="126"/>
      <c r="AO374" s="126"/>
      <c r="AP374" s="126"/>
      <c r="AQ374" s="126"/>
      <c r="AR374" s="126"/>
      <c r="AS374" s="126"/>
      <c r="AT374" s="126"/>
      <c r="AU374" s="126"/>
      <c r="AV374" s="126"/>
      <c r="AW374" s="126"/>
      <c r="AX374" s="126"/>
      <c r="AY374" s="126"/>
      <c r="AZ374" s="126"/>
      <c r="BA374" s="126"/>
      <c r="BB374" s="126"/>
      <c r="BC374" s="127"/>
      <c r="BD374" s="57">
        <f>BD375</f>
        <v>91000</v>
      </c>
      <c r="BE374" s="57"/>
      <c r="BF374" s="57"/>
      <c r="BG374" s="57"/>
      <c r="BH374" s="57"/>
      <c r="BI374" s="57"/>
      <c r="BJ374" s="57"/>
      <c r="BK374" s="57"/>
      <c r="BL374" s="57"/>
      <c r="BM374" s="57"/>
      <c r="BN374" s="57"/>
      <c r="BO374" s="57"/>
      <c r="BP374" s="57"/>
      <c r="BQ374" s="57"/>
      <c r="BR374" s="57"/>
      <c r="BS374" s="57"/>
      <c r="BT374" s="57"/>
      <c r="BU374" s="57"/>
      <c r="BV374" s="57"/>
      <c r="BW374" s="57"/>
      <c r="BX374" s="57"/>
      <c r="BY374" s="57"/>
      <c r="BZ374" s="57">
        <f>BZ375</f>
        <v>49778.69</v>
      </c>
      <c r="CA374" s="57"/>
      <c r="CB374" s="57"/>
      <c r="CC374" s="57"/>
      <c r="CD374" s="57"/>
      <c r="CE374" s="57"/>
      <c r="CF374" s="57"/>
      <c r="CG374" s="57"/>
      <c r="CH374" s="57"/>
      <c r="CI374" s="57"/>
      <c r="CJ374" s="57"/>
      <c r="CK374" s="57"/>
      <c r="CL374" s="57"/>
      <c r="CM374" s="57"/>
      <c r="CN374" s="57"/>
      <c r="CO374" s="57"/>
      <c r="CP374" s="119">
        <f t="shared" si="23"/>
        <v>41221.31</v>
      </c>
      <c r="CQ374" s="120"/>
      <c r="CR374" s="120"/>
      <c r="CS374" s="120"/>
      <c r="CT374" s="120"/>
      <c r="CU374" s="120"/>
      <c r="CV374" s="120"/>
      <c r="CW374" s="120"/>
      <c r="CX374" s="120"/>
      <c r="CY374" s="120"/>
      <c r="CZ374" s="120"/>
      <c r="DA374" s="120"/>
      <c r="DB374" s="120"/>
      <c r="DC374" s="120"/>
      <c r="DD374" s="120"/>
      <c r="DE374" s="121"/>
    </row>
    <row r="375" spans="2:109" ht="23.25" customHeight="1">
      <c r="B375" s="50" t="s">
        <v>203</v>
      </c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2"/>
      <c r="AC375" s="122" t="s">
        <v>303</v>
      </c>
      <c r="AD375" s="123"/>
      <c r="AE375" s="123"/>
      <c r="AF375" s="123"/>
      <c r="AG375" s="123"/>
      <c r="AH375" s="124"/>
      <c r="AI375" s="125" t="s">
        <v>201</v>
      </c>
      <c r="AJ375" s="126"/>
      <c r="AK375" s="126"/>
      <c r="AL375" s="126"/>
      <c r="AM375" s="126"/>
      <c r="AN375" s="126"/>
      <c r="AO375" s="126"/>
      <c r="AP375" s="126"/>
      <c r="AQ375" s="126"/>
      <c r="AR375" s="126"/>
      <c r="AS375" s="126"/>
      <c r="AT375" s="126"/>
      <c r="AU375" s="126"/>
      <c r="AV375" s="126"/>
      <c r="AW375" s="126"/>
      <c r="AX375" s="126"/>
      <c r="AY375" s="126"/>
      <c r="AZ375" s="126"/>
      <c r="BA375" s="126"/>
      <c r="BB375" s="126"/>
      <c r="BC375" s="127"/>
      <c r="BD375" s="57">
        <f>BD376</f>
        <v>91000</v>
      </c>
      <c r="BE375" s="57"/>
      <c r="BF375" s="57"/>
      <c r="BG375" s="57"/>
      <c r="BH375" s="57"/>
      <c r="BI375" s="57"/>
      <c r="BJ375" s="57"/>
      <c r="BK375" s="57"/>
      <c r="BL375" s="57"/>
      <c r="BM375" s="57"/>
      <c r="BN375" s="57"/>
      <c r="BO375" s="57"/>
      <c r="BP375" s="57"/>
      <c r="BQ375" s="57"/>
      <c r="BR375" s="57"/>
      <c r="BS375" s="57"/>
      <c r="BT375" s="57"/>
      <c r="BU375" s="57"/>
      <c r="BV375" s="57"/>
      <c r="BW375" s="57"/>
      <c r="BX375" s="57"/>
      <c r="BY375" s="57"/>
      <c r="BZ375" s="57">
        <f>BZ376</f>
        <v>49778.69</v>
      </c>
      <c r="CA375" s="57"/>
      <c r="CB375" s="57"/>
      <c r="CC375" s="57"/>
      <c r="CD375" s="57"/>
      <c r="CE375" s="57"/>
      <c r="CF375" s="57"/>
      <c r="CG375" s="57"/>
      <c r="CH375" s="57"/>
      <c r="CI375" s="57"/>
      <c r="CJ375" s="57"/>
      <c r="CK375" s="57"/>
      <c r="CL375" s="57"/>
      <c r="CM375" s="57"/>
      <c r="CN375" s="57"/>
      <c r="CO375" s="57"/>
      <c r="CP375" s="119">
        <f t="shared" si="23"/>
        <v>41221.31</v>
      </c>
      <c r="CQ375" s="120"/>
      <c r="CR375" s="120"/>
      <c r="CS375" s="120"/>
      <c r="CT375" s="120"/>
      <c r="CU375" s="120"/>
      <c r="CV375" s="120"/>
      <c r="CW375" s="120"/>
      <c r="CX375" s="120"/>
      <c r="CY375" s="120"/>
      <c r="CZ375" s="120"/>
      <c r="DA375" s="120"/>
      <c r="DB375" s="120"/>
      <c r="DC375" s="120"/>
      <c r="DD375" s="120"/>
      <c r="DE375" s="121"/>
    </row>
    <row r="376" spans="2:109" ht="16.5" customHeight="1">
      <c r="B376" s="50" t="s">
        <v>254</v>
      </c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  <c r="AA376" s="51"/>
      <c r="AB376" s="52"/>
      <c r="AC376" s="122" t="s">
        <v>303</v>
      </c>
      <c r="AD376" s="123"/>
      <c r="AE376" s="123"/>
      <c r="AF376" s="123"/>
      <c r="AG376" s="123"/>
      <c r="AH376" s="124"/>
      <c r="AI376" s="125" t="s">
        <v>202</v>
      </c>
      <c r="AJ376" s="126"/>
      <c r="AK376" s="126"/>
      <c r="AL376" s="126"/>
      <c r="AM376" s="126"/>
      <c r="AN376" s="126"/>
      <c r="AO376" s="126"/>
      <c r="AP376" s="126"/>
      <c r="AQ376" s="126"/>
      <c r="AR376" s="126"/>
      <c r="AS376" s="126"/>
      <c r="AT376" s="126"/>
      <c r="AU376" s="126"/>
      <c r="AV376" s="126"/>
      <c r="AW376" s="126"/>
      <c r="AX376" s="126"/>
      <c r="AY376" s="126"/>
      <c r="AZ376" s="126"/>
      <c r="BA376" s="126"/>
      <c r="BB376" s="126"/>
      <c r="BC376" s="127"/>
      <c r="BD376" s="57">
        <v>91000</v>
      </c>
      <c r="BE376" s="57"/>
      <c r="BF376" s="57"/>
      <c r="BG376" s="57"/>
      <c r="BH376" s="57"/>
      <c r="BI376" s="57"/>
      <c r="BJ376" s="57"/>
      <c r="BK376" s="57"/>
      <c r="BL376" s="57"/>
      <c r="BM376" s="57"/>
      <c r="BN376" s="57"/>
      <c r="BO376" s="57"/>
      <c r="BP376" s="57"/>
      <c r="BQ376" s="57"/>
      <c r="BR376" s="57"/>
      <c r="BS376" s="57"/>
      <c r="BT376" s="57"/>
      <c r="BU376" s="57"/>
      <c r="BV376" s="57"/>
      <c r="BW376" s="57"/>
      <c r="BX376" s="57"/>
      <c r="BY376" s="57"/>
      <c r="BZ376" s="57">
        <v>49778.69</v>
      </c>
      <c r="CA376" s="57"/>
      <c r="CB376" s="57"/>
      <c r="CC376" s="57"/>
      <c r="CD376" s="57"/>
      <c r="CE376" s="57"/>
      <c r="CF376" s="57"/>
      <c r="CG376" s="57"/>
      <c r="CH376" s="57"/>
      <c r="CI376" s="57"/>
      <c r="CJ376" s="57"/>
      <c r="CK376" s="57"/>
      <c r="CL376" s="57"/>
      <c r="CM376" s="57"/>
      <c r="CN376" s="57"/>
      <c r="CO376" s="57"/>
      <c r="CP376" s="119">
        <f t="shared" si="23"/>
        <v>41221.31</v>
      </c>
      <c r="CQ376" s="120"/>
      <c r="CR376" s="120"/>
      <c r="CS376" s="120"/>
      <c r="CT376" s="120"/>
      <c r="CU376" s="120"/>
      <c r="CV376" s="120"/>
      <c r="CW376" s="120"/>
      <c r="CX376" s="120"/>
      <c r="CY376" s="120"/>
      <c r="CZ376" s="120"/>
      <c r="DA376" s="120"/>
      <c r="DB376" s="120"/>
      <c r="DC376" s="120"/>
      <c r="DD376" s="120"/>
      <c r="DE376" s="121"/>
    </row>
    <row r="377" spans="2:109" ht="23.25" customHeight="1" hidden="1">
      <c r="B377" s="50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  <c r="AB377" s="52"/>
      <c r="AC377" s="122"/>
      <c r="AD377" s="123"/>
      <c r="AE377" s="123"/>
      <c r="AF377" s="123"/>
      <c r="AG377" s="123"/>
      <c r="AH377" s="124"/>
      <c r="AI377" s="125"/>
      <c r="AJ377" s="126"/>
      <c r="AK377" s="126"/>
      <c r="AL377" s="126"/>
      <c r="AM377" s="126"/>
      <c r="AN377" s="126"/>
      <c r="AO377" s="126"/>
      <c r="AP377" s="126"/>
      <c r="AQ377" s="126"/>
      <c r="AR377" s="126"/>
      <c r="AS377" s="126"/>
      <c r="AT377" s="126"/>
      <c r="AU377" s="126"/>
      <c r="AV377" s="126"/>
      <c r="AW377" s="126"/>
      <c r="AX377" s="126"/>
      <c r="AY377" s="126"/>
      <c r="AZ377" s="126"/>
      <c r="BA377" s="126"/>
      <c r="BB377" s="126"/>
      <c r="BC377" s="127"/>
      <c r="BD377" s="57"/>
      <c r="BE377" s="57"/>
      <c r="BF377" s="57"/>
      <c r="BG377" s="57"/>
      <c r="BH377" s="57"/>
      <c r="BI377" s="57"/>
      <c r="BJ377" s="57"/>
      <c r="BK377" s="57"/>
      <c r="BL377" s="57"/>
      <c r="BM377" s="57"/>
      <c r="BN377" s="57"/>
      <c r="BO377" s="57"/>
      <c r="BP377" s="57"/>
      <c r="BQ377" s="57"/>
      <c r="BR377" s="57"/>
      <c r="BS377" s="57"/>
      <c r="BT377" s="57"/>
      <c r="BU377" s="57"/>
      <c r="BV377" s="57"/>
      <c r="BW377" s="57"/>
      <c r="BX377" s="57"/>
      <c r="BY377" s="57"/>
      <c r="BZ377" s="57"/>
      <c r="CA377" s="57"/>
      <c r="CB377" s="57"/>
      <c r="CC377" s="57"/>
      <c r="CD377" s="57"/>
      <c r="CE377" s="57"/>
      <c r="CF377" s="57"/>
      <c r="CG377" s="57"/>
      <c r="CH377" s="57"/>
      <c r="CI377" s="57"/>
      <c r="CJ377" s="57"/>
      <c r="CK377" s="57"/>
      <c r="CL377" s="57"/>
      <c r="CM377" s="57"/>
      <c r="CN377" s="57"/>
      <c r="CO377" s="57"/>
      <c r="CP377" s="119"/>
      <c r="CQ377" s="120"/>
      <c r="CR377" s="120"/>
      <c r="CS377" s="120"/>
      <c r="CT377" s="120"/>
      <c r="CU377" s="120"/>
      <c r="CV377" s="120"/>
      <c r="CW377" s="120"/>
      <c r="CX377" s="120"/>
      <c r="CY377" s="120"/>
      <c r="CZ377" s="120"/>
      <c r="DA377" s="120"/>
      <c r="DB377" s="120"/>
      <c r="DC377" s="120"/>
      <c r="DD377" s="120"/>
      <c r="DE377" s="121"/>
    </row>
    <row r="378" spans="2:109" ht="23.25" customHeight="1" hidden="1">
      <c r="B378" s="50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  <c r="AB378" s="52"/>
      <c r="AC378" s="122"/>
      <c r="AD378" s="123"/>
      <c r="AE378" s="123"/>
      <c r="AF378" s="123"/>
      <c r="AG378" s="123"/>
      <c r="AH378" s="124"/>
      <c r="AI378" s="125"/>
      <c r="AJ378" s="126"/>
      <c r="AK378" s="126"/>
      <c r="AL378" s="126"/>
      <c r="AM378" s="126"/>
      <c r="AN378" s="126"/>
      <c r="AO378" s="126"/>
      <c r="AP378" s="126"/>
      <c r="AQ378" s="126"/>
      <c r="AR378" s="126"/>
      <c r="AS378" s="126"/>
      <c r="AT378" s="126"/>
      <c r="AU378" s="126"/>
      <c r="AV378" s="126"/>
      <c r="AW378" s="126"/>
      <c r="AX378" s="126"/>
      <c r="AY378" s="126"/>
      <c r="AZ378" s="126"/>
      <c r="BA378" s="126"/>
      <c r="BB378" s="126"/>
      <c r="BC378" s="127"/>
      <c r="BD378" s="57"/>
      <c r="BE378" s="57"/>
      <c r="BF378" s="57"/>
      <c r="BG378" s="57"/>
      <c r="BH378" s="57"/>
      <c r="BI378" s="57"/>
      <c r="BJ378" s="57"/>
      <c r="BK378" s="57"/>
      <c r="BL378" s="57"/>
      <c r="BM378" s="57"/>
      <c r="BN378" s="57"/>
      <c r="BO378" s="57"/>
      <c r="BP378" s="57"/>
      <c r="BQ378" s="57"/>
      <c r="BR378" s="57"/>
      <c r="BS378" s="57"/>
      <c r="BT378" s="57"/>
      <c r="BU378" s="57"/>
      <c r="BV378" s="57"/>
      <c r="BW378" s="57"/>
      <c r="BX378" s="57"/>
      <c r="BY378" s="57"/>
      <c r="BZ378" s="57"/>
      <c r="CA378" s="57"/>
      <c r="CB378" s="57"/>
      <c r="CC378" s="57"/>
      <c r="CD378" s="57"/>
      <c r="CE378" s="57"/>
      <c r="CF378" s="57"/>
      <c r="CG378" s="57"/>
      <c r="CH378" s="57"/>
      <c r="CI378" s="57"/>
      <c r="CJ378" s="57"/>
      <c r="CK378" s="57"/>
      <c r="CL378" s="57"/>
      <c r="CM378" s="57"/>
      <c r="CN378" s="57"/>
      <c r="CO378" s="57"/>
      <c r="CP378" s="119"/>
      <c r="CQ378" s="120"/>
      <c r="CR378" s="120"/>
      <c r="CS378" s="120"/>
      <c r="CT378" s="120"/>
      <c r="CU378" s="120"/>
      <c r="CV378" s="120"/>
      <c r="CW378" s="120"/>
      <c r="CX378" s="120"/>
      <c r="CY378" s="120"/>
      <c r="CZ378" s="120"/>
      <c r="DA378" s="120"/>
      <c r="DB378" s="120"/>
      <c r="DC378" s="120"/>
      <c r="DD378" s="120"/>
      <c r="DE378" s="121"/>
    </row>
    <row r="379" spans="2:109" ht="16.5" customHeight="1">
      <c r="B379" s="32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12"/>
      <c r="AD379" s="13"/>
      <c r="AE379" s="13"/>
      <c r="AF379" s="13"/>
      <c r="AG379" s="13"/>
      <c r="AH379" s="12"/>
      <c r="AI379" s="35"/>
      <c r="AJ379" s="35"/>
      <c r="AK379" s="35"/>
      <c r="AL379" s="35"/>
      <c r="AM379" s="35"/>
      <c r="AN379" s="35"/>
      <c r="AO379" s="35"/>
      <c r="AP379" s="35"/>
      <c r="AQ379" s="35"/>
      <c r="AR379" s="35"/>
      <c r="AS379" s="35"/>
      <c r="AT379" s="35"/>
      <c r="AU379" s="35"/>
      <c r="AV379" s="35"/>
      <c r="AW379" s="35"/>
      <c r="AX379" s="35"/>
      <c r="AY379" s="35"/>
      <c r="AZ379" s="35"/>
      <c r="BA379" s="35"/>
      <c r="BB379" s="35"/>
      <c r="BC379" s="35"/>
      <c r="BD379" s="36"/>
      <c r="BE379" s="36"/>
      <c r="BF379" s="36"/>
      <c r="BG379" s="36"/>
      <c r="BH379" s="36"/>
      <c r="BI379" s="36"/>
      <c r="BJ379" s="36"/>
      <c r="BK379" s="36"/>
      <c r="BL379" s="36"/>
      <c r="BM379" s="36"/>
      <c r="BN379" s="36"/>
      <c r="BO379" s="36"/>
      <c r="BP379" s="36"/>
      <c r="BQ379" s="36"/>
      <c r="BR379" s="36"/>
      <c r="BS379" s="36"/>
      <c r="BT379" s="36"/>
      <c r="BU379" s="36"/>
      <c r="BV379" s="36"/>
      <c r="BW379" s="36"/>
      <c r="BX379" s="36"/>
      <c r="BY379" s="36"/>
      <c r="BZ379" s="36"/>
      <c r="CA379" s="36"/>
      <c r="CB379" s="36"/>
      <c r="CC379" s="36"/>
      <c r="CD379" s="36"/>
      <c r="CE379" s="36"/>
      <c r="CF379" s="36"/>
      <c r="CG379" s="36"/>
      <c r="CH379" s="36"/>
      <c r="CI379" s="36"/>
      <c r="CJ379" s="36"/>
      <c r="CK379" s="36"/>
      <c r="CL379" s="36"/>
      <c r="CM379" s="36"/>
      <c r="CN379" s="36"/>
      <c r="CO379" s="36"/>
      <c r="CP379" s="37"/>
      <c r="CQ379" s="37"/>
      <c r="CR379" s="37"/>
      <c r="CS379" s="37"/>
      <c r="CT379" s="37"/>
      <c r="CU379" s="37"/>
      <c r="CV379" s="37"/>
      <c r="CW379" s="37"/>
      <c r="CX379" s="37"/>
      <c r="CY379" s="37"/>
      <c r="CZ379" s="37"/>
      <c r="DA379" s="37"/>
      <c r="DB379" s="37"/>
      <c r="DC379" s="37"/>
      <c r="DD379" s="37"/>
      <c r="DE379" s="38"/>
    </row>
    <row r="380" spans="2:109" ht="16.5" customHeight="1" thickBot="1">
      <c r="B380" s="32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12"/>
      <c r="AD380" s="13"/>
      <c r="AE380" s="13"/>
      <c r="AF380" s="13"/>
      <c r="AG380" s="13"/>
      <c r="AH380" s="12"/>
      <c r="AI380" s="35"/>
      <c r="AJ380" s="35"/>
      <c r="AK380" s="35"/>
      <c r="AL380" s="35"/>
      <c r="AM380" s="35"/>
      <c r="AN380" s="35"/>
      <c r="AO380" s="35"/>
      <c r="AP380" s="35"/>
      <c r="AQ380" s="35"/>
      <c r="AR380" s="35"/>
      <c r="AS380" s="35"/>
      <c r="AT380" s="35"/>
      <c r="AU380" s="35"/>
      <c r="AV380" s="35"/>
      <c r="AW380" s="35"/>
      <c r="AX380" s="35"/>
      <c r="AY380" s="35"/>
      <c r="AZ380" s="35"/>
      <c r="BA380" s="35"/>
      <c r="BB380" s="35"/>
      <c r="BC380" s="35"/>
      <c r="BD380" s="36"/>
      <c r="BE380" s="36"/>
      <c r="BF380" s="36"/>
      <c r="BG380" s="36"/>
      <c r="BH380" s="36"/>
      <c r="BI380" s="36"/>
      <c r="BJ380" s="36"/>
      <c r="BK380" s="36"/>
      <c r="BL380" s="36"/>
      <c r="BM380" s="36"/>
      <c r="BN380" s="36"/>
      <c r="BO380" s="36"/>
      <c r="BP380" s="36"/>
      <c r="BQ380" s="36"/>
      <c r="BR380" s="36"/>
      <c r="BS380" s="36"/>
      <c r="BT380" s="36"/>
      <c r="BU380" s="36"/>
      <c r="BV380" s="36"/>
      <c r="BW380" s="36"/>
      <c r="BX380" s="36"/>
      <c r="BY380" s="36"/>
      <c r="BZ380" s="36"/>
      <c r="CA380" s="36"/>
      <c r="CB380" s="36"/>
      <c r="CC380" s="36"/>
      <c r="CD380" s="36"/>
      <c r="CE380" s="36"/>
      <c r="CF380" s="36"/>
      <c r="CG380" s="36"/>
      <c r="CH380" s="36"/>
      <c r="CI380" s="36"/>
      <c r="CJ380" s="36"/>
      <c r="CK380" s="36"/>
      <c r="CL380" s="36"/>
      <c r="CM380" s="36"/>
      <c r="CN380" s="36"/>
      <c r="CO380" s="36"/>
      <c r="CP380" s="37"/>
      <c r="CQ380" s="37"/>
      <c r="CR380" s="37"/>
      <c r="CS380" s="37"/>
      <c r="CT380" s="37"/>
      <c r="CU380" s="37"/>
      <c r="CV380" s="37"/>
      <c r="CW380" s="37"/>
      <c r="CX380" s="37"/>
      <c r="CY380" s="37"/>
      <c r="CZ380" s="37"/>
      <c r="DA380" s="37"/>
      <c r="DB380" s="37"/>
      <c r="DC380" s="37"/>
      <c r="DD380" s="37"/>
      <c r="DE380" s="38"/>
    </row>
    <row r="381" spans="2:109" ht="23.25" customHeight="1">
      <c r="B381" s="217" t="s">
        <v>328</v>
      </c>
      <c r="C381" s="218"/>
      <c r="D381" s="218"/>
      <c r="E381" s="218"/>
      <c r="F381" s="218"/>
      <c r="G381" s="218"/>
      <c r="H381" s="218"/>
      <c r="I381" s="218"/>
      <c r="J381" s="218"/>
      <c r="K381" s="218"/>
      <c r="L381" s="218"/>
      <c r="M381" s="218"/>
      <c r="N381" s="218"/>
      <c r="O381" s="218"/>
      <c r="P381" s="218"/>
      <c r="Q381" s="218"/>
      <c r="R381" s="218"/>
      <c r="S381" s="218"/>
      <c r="T381" s="218"/>
      <c r="U381" s="218"/>
      <c r="V381" s="218"/>
      <c r="W381" s="218"/>
      <c r="X381" s="218"/>
      <c r="Y381" s="218"/>
      <c r="Z381" s="218"/>
      <c r="AA381" s="218"/>
      <c r="AB381" s="219"/>
      <c r="AC381" s="211" t="s">
        <v>304</v>
      </c>
      <c r="AD381" s="212"/>
      <c r="AE381" s="212"/>
      <c r="AF381" s="212"/>
      <c r="AG381" s="212"/>
      <c r="AH381" s="213"/>
      <c r="AI381" s="214" t="s">
        <v>295</v>
      </c>
      <c r="AJ381" s="215"/>
      <c r="AK381" s="215"/>
      <c r="AL381" s="215"/>
      <c r="AM381" s="215"/>
      <c r="AN381" s="215"/>
      <c r="AO381" s="215"/>
      <c r="AP381" s="215"/>
      <c r="AQ381" s="215"/>
      <c r="AR381" s="215"/>
      <c r="AS381" s="215"/>
      <c r="AT381" s="215"/>
      <c r="AU381" s="215"/>
      <c r="AV381" s="215"/>
      <c r="AW381" s="215"/>
      <c r="AX381" s="215"/>
      <c r="AY381" s="215"/>
      <c r="AZ381" s="215"/>
      <c r="BA381" s="215"/>
      <c r="BB381" s="215"/>
      <c r="BC381" s="216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7"/>
      <c r="BQ381" s="167"/>
      <c r="BR381" s="167"/>
      <c r="BS381" s="167"/>
      <c r="BT381" s="167"/>
      <c r="BU381" s="167"/>
      <c r="BV381" s="167"/>
      <c r="BW381" s="167"/>
      <c r="BX381" s="167"/>
      <c r="BY381" s="168"/>
      <c r="BZ381" s="167">
        <v>886679.34</v>
      </c>
      <c r="CA381" s="167"/>
      <c r="CB381" s="167"/>
      <c r="CC381" s="167"/>
      <c r="CD381" s="167"/>
      <c r="CE381" s="167"/>
      <c r="CF381" s="167"/>
      <c r="CG381" s="167"/>
      <c r="CH381" s="167"/>
      <c r="CI381" s="167"/>
      <c r="CJ381" s="167"/>
      <c r="CK381" s="167"/>
      <c r="CL381" s="167"/>
      <c r="CM381" s="167"/>
      <c r="CN381" s="167"/>
      <c r="CO381" s="168"/>
      <c r="CP381" s="167"/>
      <c r="CQ381" s="169"/>
      <c r="CR381" s="169"/>
      <c r="CS381" s="169"/>
      <c r="CT381" s="169"/>
      <c r="CU381" s="169"/>
      <c r="CV381" s="169"/>
      <c r="CW381" s="169"/>
      <c r="CX381" s="169"/>
      <c r="CY381" s="169"/>
      <c r="CZ381" s="169"/>
      <c r="DA381" s="169"/>
      <c r="DB381" s="169"/>
      <c r="DC381" s="169"/>
      <c r="DD381" s="169"/>
      <c r="DE381" s="169"/>
    </row>
    <row r="382" spans="2:109" ht="1.5" customHeight="1" thickBot="1"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6"/>
      <c r="AC382" s="8"/>
      <c r="AD382" s="9"/>
      <c r="AE382" s="9"/>
      <c r="AF382" s="9"/>
      <c r="AG382" s="9"/>
      <c r="AH382" s="9"/>
      <c r="AI382" s="39"/>
      <c r="AJ382" s="40"/>
      <c r="AK382" s="40"/>
      <c r="AL382" s="40"/>
      <c r="AM382" s="40"/>
      <c r="AN382" s="40"/>
      <c r="AO382" s="40"/>
      <c r="AP382" s="40"/>
      <c r="AQ382" s="40"/>
      <c r="AR382" s="40"/>
      <c r="AS382" s="40"/>
      <c r="AT382" s="40"/>
      <c r="AU382" s="40"/>
      <c r="AV382" s="40"/>
      <c r="AW382" s="40"/>
      <c r="AX382" s="40"/>
      <c r="AY382" s="40"/>
      <c r="AZ382" s="40"/>
      <c r="BA382" s="40"/>
      <c r="BB382" s="40"/>
      <c r="BC382" s="40"/>
      <c r="BD382" s="39"/>
      <c r="BE382" s="40"/>
      <c r="BF382" s="40"/>
      <c r="BG382" s="40"/>
      <c r="BH382" s="40"/>
      <c r="BI382" s="40"/>
      <c r="BJ382" s="40"/>
      <c r="BK382" s="40"/>
      <c r="BL382" s="40"/>
      <c r="BM382" s="40"/>
      <c r="BN382" s="40"/>
      <c r="BO382" s="40"/>
      <c r="BP382" s="40"/>
      <c r="BQ382" s="40"/>
      <c r="BR382" s="40"/>
      <c r="BS382" s="40"/>
      <c r="BT382" s="40"/>
      <c r="BU382" s="40"/>
      <c r="BV382" s="40"/>
      <c r="BW382" s="40"/>
      <c r="BX382" s="40"/>
      <c r="BY382" s="40"/>
      <c r="BZ382" s="39"/>
      <c r="CA382" s="40"/>
      <c r="CB382" s="40"/>
      <c r="CC382" s="40"/>
      <c r="CD382" s="40"/>
      <c r="CE382" s="40"/>
      <c r="CF382" s="40"/>
      <c r="CG382" s="40"/>
      <c r="CH382" s="40"/>
      <c r="CI382" s="40"/>
      <c r="CJ382" s="40"/>
      <c r="CK382" s="40"/>
      <c r="CL382" s="40"/>
      <c r="CM382" s="40"/>
      <c r="CN382" s="40"/>
      <c r="CO382" s="40"/>
      <c r="CP382" s="39"/>
      <c r="CQ382" s="40"/>
      <c r="CR382" s="40"/>
      <c r="CS382" s="40"/>
      <c r="CT382" s="40"/>
      <c r="CU382" s="40"/>
      <c r="CV382" s="40"/>
      <c r="CW382" s="40"/>
      <c r="CX382" s="40"/>
      <c r="CY382" s="40"/>
      <c r="CZ382" s="40"/>
      <c r="DA382" s="40"/>
      <c r="DB382" s="40"/>
      <c r="DC382" s="40"/>
      <c r="DD382" s="40"/>
      <c r="DE382" s="41"/>
    </row>
    <row r="383" spans="35:109" ht="12"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  <c r="BX383" s="42"/>
      <c r="BY383" s="42"/>
      <c r="BZ383" s="42"/>
      <c r="CA383" s="42"/>
      <c r="CB383" s="42"/>
      <c r="CC383" s="42"/>
      <c r="CD383" s="42"/>
      <c r="CE383" s="42"/>
      <c r="CF383" s="42"/>
      <c r="CG383" s="42"/>
      <c r="CH383" s="42"/>
      <c r="CI383" s="42"/>
      <c r="CJ383" s="42"/>
      <c r="CK383" s="42"/>
      <c r="CL383" s="42"/>
      <c r="CM383" s="42"/>
      <c r="CN383" s="42"/>
      <c r="CO383" s="42"/>
      <c r="CP383" s="42"/>
      <c r="CQ383" s="42"/>
      <c r="CR383" s="42"/>
      <c r="CS383" s="42"/>
      <c r="CT383" s="42"/>
      <c r="CU383" s="42"/>
      <c r="CV383" s="42"/>
      <c r="CW383" s="42"/>
      <c r="CX383" s="42"/>
      <c r="CY383" s="42"/>
      <c r="CZ383" s="42"/>
      <c r="DA383" s="42"/>
      <c r="DB383" s="42"/>
      <c r="DC383" s="42"/>
      <c r="DD383" s="42"/>
      <c r="DE383" s="42"/>
    </row>
    <row r="384" spans="79:93" ht="12">
      <c r="CA384" s="18"/>
      <c r="CB384" s="18"/>
      <c r="CC384" s="18"/>
      <c r="CD384" s="18"/>
      <c r="CE384" s="18"/>
      <c r="CF384" s="18"/>
      <c r="CG384" s="18"/>
      <c r="CH384" s="18"/>
      <c r="CI384" s="18"/>
      <c r="CJ384" s="18"/>
      <c r="CK384" s="18"/>
      <c r="CL384" s="18"/>
      <c r="CM384" s="18"/>
      <c r="CN384" s="18"/>
      <c r="CO384" s="18"/>
    </row>
  </sheetData>
  <sheetProtection/>
  <mergeCells count="2256">
    <mergeCell ref="B348:AB348"/>
    <mergeCell ref="AC348:AH348"/>
    <mergeCell ref="AI348:BC348"/>
    <mergeCell ref="BD348:BY348"/>
    <mergeCell ref="BZ348:CO348"/>
    <mergeCell ref="CP348:DE348"/>
    <mergeCell ref="B347:AB347"/>
    <mergeCell ref="AC347:AH347"/>
    <mergeCell ref="AI347:BC347"/>
    <mergeCell ref="BD347:BY347"/>
    <mergeCell ref="BZ347:CO347"/>
    <mergeCell ref="CP347:DE347"/>
    <mergeCell ref="B346:AB346"/>
    <mergeCell ref="AC346:AH346"/>
    <mergeCell ref="AI346:BC346"/>
    <mergeCell ref="BD346:BY346"/>
    <mergeCell ref="BZ346:CO346"/>
    <mergeCell ref="CP346:DE346"/>
    <mergeCell ref="B345:AB345"/>
    <mergeCell ref="AC345:AH345"/>
    <mergeCell ref="AI345:BC345"/>
    <mergeCell ref="BD345:BY345"/>
    <mergeCell ref="BZ345:CO345"/>
    <mergeCell ref="CP345:DE345"/>
    <mergeCell ref="B341:AB341"/>
    <mergeCell ref="AC341:AH341"/>
    <mergeCell ref="AI341:BC341"/>
    <mergeCell ref="BD341:BY341"/>
    <mergeCell ref="BZ341:CO341"/>
    <mergeCell ref="CP341:DE341"/>
    <mergeCell ref="B344:AB344"/>
    <mergeCell ref="AC344:AH344"/>
    <mergeCell ref="AI344:BC344"/>
    <mergeCell ref="BD344:BY344"/>
    <mergeCell ref="BZ344:CO344"/>
    <mergeCell ref="CP344:DE344"/>
    <mergeCell ref="B343:AB343"/>
    <mergeCell ref="AC343:AH343"/>
    <mergeCell ref="AI343:BC343"/>
    <mergeCell ref="BD343:BY343"/>
    <mergeCell ref="BZ343:CO343"/>
    <mergeCell ref="CP343:DE343"/>
    <mergeCell ref="B342:AB342"/>
    <mergeCell ref="AC342:AH342"/>
    <mergeCell ref="AI342:BC342"/>
    <mergeCell ref="BD342:BY342"/>
    <mergeCell ref="BZ342:CO342"/>
    <mergeCell ref="CP342:DE342"/>
    <mergeCell ref="CP356:DE356"/>
    <mergeCell ref="B360:AB360"/>
    <mergeCell ref="AC360:AH360"/>
    <mergeCell ref="AI360:BC360"/>
    <mergeCell ref="BD360:BY360"/>
    <mergeCell ref="BZ360:CO360"/>
    <mergeCell ref="CP360:DE360"/>
    <mergeCell ref="B356:AB356"/>
    <mergeCell ref="AC356:AH356"/>
    <mergeCell ref="AI356:BC356"/>
    <mergeCell ref="AC14:AH14"/>
    <mergeCell ref="AI14:BC14"/>
    <mergeCell ref="BD14:BY14"/>
    <mergeCell ref="BD319:BY319"/>
    <mergeCell ref="BD200:BY200"/>
    <mergeCell ref="AI82:BC82"/>
    <mergeCell ref="BD82:BY82"/>
    <mergeCell ref="AC32:AH32"/>
    <mergeCell ref="AI32:BC32"/>
    <mergeCell ref="AI282:BC282"/>
    <mergeCell ref="B340:AB340"/>
    <mergeCell ref="BZ14:CO14"/>
    <mergeCell ref="AI334:BC334"/>
    <mergeCell ref="CP372:DE372"/>
    <mergeCell ref="AC363:AH363"/>
    <mergeCell ref="AI363:BC363"/>
    <mergeCell ref="BD363:BY363"/>
    <mergeCell ref="BZ363:CO363"/>
    <mergeCell ref="CP363:DE363"/>
    <mergeCell ref="AC364:AH364"/>
    <mergeCell ref="AC335:AH335"/>
    <mergeCell ref="B339:AB339"/>
    <mergeCell ref="AC338:AH338"/>
    <mergeCell ref="B338:AB338"/>
    <mergeCell ref="B336:AB336"/>
    <mergeCell ref="B337:AB337"/>
    <mergeCell ref="B335:AB335"/>
    <mergeCell ref="B331:AB331"/>
    <mergeCell ref="AC331:AH331"/>
    <mergeCell ref="AC336:AH336"/>
    <mergeCell ref="AI339:BC339"/>
    <mergeCell ref="AI330:BC330"/>
    <mergeCell ref="AI337:BC337"/>
    <mergeCell ref="AI336:BC336"/>
    <mergeCell ref="AI333:BC333"/>
    <mergeCell ref="AC337:AH337"/>
    <mergeCell ref="AC334:AH334"/>
    <mergeCell ref="B310:AB310"/>
    <mergeCell ref="AC310:AH310"/>
    <mergeCell ref="AI310:BC310"/>
    <mergeCell ref="BD310:BY310"/>
    <mergeCell ref="B319:AB319"/>
    <mergeCell ref="AC319:AH319"/>
    <mergeCell ref="AI319:BC319"/>
    <mergeCell ref="AC312:AH312"/>
    <mergeCell ref="B316:AB316"/>
    <mergeCell ref="B313:AB313"/>
    <mergeCell ref="CP319:DE319"/>
    <mergeCell ref="AI287:BC287"/>
    <mergeCell ref="BD287:BY287"/>
    <mergeCell ref="BZ287:CO287"/>
    <mergeCell ref="CP287:DE287"/>
    <mergeCell ref="BZ310:CO310"/>
    <mergeCell ref="BZ319:CO319"/>
    <mergeCell ref="CP310:DE310"/>
    <mergeCell ref="BD300:BY300"/>
    <mergeCell ref="AI305:BC305"/>
    <mergeCell ref="BZ271:CO271"/>
    <mergeCell ref="BD281:BY281"/>
    <mergeCell ref="BD280:BY280"/>
    <mergeCell ref="BZ278:CO278"/>
    <mergeCell ref="BZ279:CO279"/>
    <mergeCell ref="BD273:BY273"/>
    <mergeCell ref="BD272:BY272"/>
    <mergeCell ref="BD276:BY276"/>
    <mergeCell ref="BZ274:CO274"/>
    <mergeCell ref="AC203:AH203"/>
    <mergeCell ref="BD282:BY282"/>
    <mergeCell ref="AI270:BC270"/>
    <mergeCell ref="AC262:AH262"/>
    <mergeCell ref="AI262:BC262"/>
    <mergeCell ref="BD262:BY262"/>
    <mergeCell ref="AC272:AH272"/>
    <mergeCell ref="AC270:AH270"/>
    <mergeCell ref="AI216:BC216"/>
    <mergeCell ref="AI217:BC217"/>
    <mergeCell ref="BZ82:CO82"/>
    <mergeCell ref="CP82:DE82"/>
    <mergeCell ref="AC34:AH34"/>
    <mergeCell ref="AI34:BC34"/>
    <mergeCell ref="BD34:BY34"/>
    <mergeCell ref="BZ34:CO34"/>
    <mergeCell ref="AI76:BC76"/>
    <mergeCell ref="AC57:AH57"/>
    <mergeCell ref="AC58:AH58"/>
    <mergeCell ref="BZ10:CO10"/>
    <mergeCell ref="CP10:DE10"/>
    <mergeCell ref="BZ12:CO12"/>
    <mergeCell ref="CP12:DE12"/>
    <mergeCell ref="BD26:BY26"/>
    <mergeCell ref="BD30:BY30"/>
    <mergeCell ref="BD10:BY10"/>
    <mergeCell ref="BD15:BY15"/>
    <mergeCell ref="BZ19:CO19"/>
    <mergeCell ref="BD18:BY18"/>
    <mergeCell ref="B12:AB12"/>
    <mergeCell ref="AC12:AH12"/>
    <mergeCell ref="AI12:BC12"/>
    <mergeCell ref="BD12:BY12"/>
    <mergeCell ref="BD11:BY11"/>
    <mergeCell ref="B11:AB11"/>
    <mergeCell ref="B10:AB10"/>
    <mergeCell ref="AC10:AH10"/>
    <mergeCell ref="AI10:BC10"/>
    <mergeCell ref="B245:AB245"/>
    <mergeCell ref="AC245:AH245"/>
    <mergeCell ref="AI245:BC245"/>
    <mergeCell ref="AI238:BC238"/>
    <mergeCell ref="AC59:AH59"/>
    <mergeCell ref="AI226:BC226"/>
    <mergeCell ref="AC227:AH227"/>
    <mergeCell ref="BZ333:CO333"/>
    <mergeCell ref="CP333:DE333"/>
    <mergeCell ref="AI248:BC248"/>
    <mergeCell ref="AI331:BC331"/>
    <mergeCell ref="AI273:BC273"/>
    <mergeCell ref="AI254:BC254"/>
    <mergeCell ref="AI272:BC272"/>
    <mergeCell ref="AI261:BC261"/>
    <mergeCell ref="AI258:BC258"/>
    <mergeCell ref="AI332:BC332"/>
    <mergeCell ref="BZ334:CO334"/>
    <mergeCell ref="BD329:BY329"/>
    <mergeCell ref="BD326:BY326"/>
    <mergeCell ref="BD332:BY332"/>
    <mergeCell ref="BZ332:CO332"/>
    <mergeCell ref="BZ328:CO328"/>
    <mergeCell ref="BD331:BY331"/>
    <mergeCell ref="BD327:BY327"/>
    <mergeCell ref="BD328:BY328"/>
    <mergeCell ref="BD333:BY333"/>
    <mergeCell ref="AI218:BC218"/>
    <mergeCell ref="AC263:AH263"/>
    <mergeCell ref="AC259:AH259"/>
    <mergeCell ref="AC258:AH258"/>
    <mergeCell ref="AC255:AH255"/>
    <mergeCell ref="AI182:BC182"/>
    <mergeCell ref="AI185:BC185"/>
    <mergeCell ref="AI210:BC210"/>
    <mergeCell ref="AI214:BC214"/>
    <mergeCell ref="AI200:BC200"/>
    <mergeCell ref="AI196:BC196"/>
    <mergeCell ref="AI183:BC183"/>
    <mergeCell ref="AI212:BC212"/>
    <mergeCell ref="AI213:BC213"/>
    <mergeCell ref="AC207:AH207"/>
    <mergeCell ref="AC208:AH208"/>
    <mergeCell ref="AC209:AH209"/>
    <mergeCell ref="AI208:BC208"/>
    <mergeCell ref="AI209:BC209"/>
    <mergeCell ref="AC199:AH199"/>
    <mergeCell ref="AI215:BC215"/>
    <mergeCell ref="AI211:BC211"/>
    <mergeCell ref="AC211:AH211"/>
    <mergeCell ref="BD185:BY185"/>
    <mergeCell ref="AC198:AH198"/>
    <mergeCell ref="AC202:AH202"/>
    <mergeCell ref="AC206:AH206"/>
    <mergeCell ref="AI204:BC204"/>
    <mergeCell ref="AI195:BC195"/>
    <mergeCell ref="AC196:AH196"/>
    <mergeCell ref="AC200:AH200"/>
    <mergeCell ref="BD211:BY211"/>
    <mergeCell ref="CP277:DE277"/>
    <mergeCell ref="CP275:DE275"/>
    <mergeCell ref="CP276:DE276"/>
    <mergeCell ref="BZ218:CO218"/>
    <mergeCell ref="BZ244:CO244"/>
    <mergeCell ref="BZ215:CO215"/>
    <mergeCell ref="BD214:BY214"/>
    <mergeCell ref="BD245:BY245"/>
    <mergeCell ref="AI327:BC327"/>
    <mergeCell ref="AI328:BC328"/>
    <mergeCell ref="BZ245:CO245"/>
    <mergeCell ref="AI364:BC364"/>
    <mergeCell ref="BD251:BY251"/>
    <mergeCell ref="BZ251:CO251"/>
    <mergeCell ref="BD275:BY275"/>
    <mergeCell ref="BZ275:CO275"/>
    <mergeCell ref="BD265:BY265"/>
    <mergeCell ref="BD270:BY270"/>
    <mergeCell ref="B349:AB349"/>
    <mergeCell ref="AC349:AH349"/>
    <mergeCell ref="BZ259:CO259"/>
    <mergeCell ref="B363:AB363"/>
    <mergeCell ref="AC361:AH361"/>
    <mergeCell ref="BD361:BY361"/>
    <mergeCell ref="BD362:BY362"/>
    <mergeCell ref="AI362:BC362"/>
    <mergeCell ref="B361:AB361"/>
    <mergeCell ref="AC362:AH362"/>
    <mergeCell ref="B312:AB312"/>
    <mergeCell ref="B314:AB314"/>
    <mergeCell ref="AI329:BC329"/>
    <mergeCell ref="B330:AB330"/>
    <mergeCell ref="AC330:AH330"/>
    <mergeCell ref="B362:AB362"/>
    <mergeCell ref="B332:AB332"/>
    <mergeCell ref="AC332:AH332"/>
    <mergeCell ref="AI335:BC335"/>
    <mergeCell ref="B334:AB334"/>
    <mergeCell ref="AC314:AH314"/>
    <mergeCell ref="AC313:AH313"/>
    <mergeCell ref="BD318:BY318"/>
    <mergeCell ref="BD317:BY317"/>
    <mergeCell ref="AI318:BC318"/>
    <mergeCell ref="AI317:BC317"/>
    <mergeCell ref="AC317:AH317"/>
    <mergeCell ref="AC324:AH324"/>
    <mergeCell ref="B329:AB329"/>
    <mergeCell ref="AC329:AH329"/>
    <mergeCell ref="AC327:AH327"/>
    <mergeCell ref="AC328:AH328"/>
    <mergeCell ref="B327:AB327"/>
    <mergeCell ref="AC325:AH325"/>
    <mergeCell ref="B328:AB328"/>
    <mergeCell ref="B326:AB326"/>
    <mergeCell ref="AC326:AH326"/>
    <mergeCell ref="AC309:AH309"/>
    <mergeCell ref="B311:AB311"/>
    <mergeCell ref="BZ224:CO224"/>
    <mergeCell ref="BZ247:CO247"/>
    <mergeCell ref="AI298:BC298"/>
    <mergeCell ref="AI299:BC299"/>
    <mergeCell ref="BD241:BY241"/>
    <mergeCell ref="BD238:BY238"/>
    <mergeCell ref="AI276:BC276"/>
    <mergeCell ref="B308:AB308"/>
    <mergeCell ref="AI304:BC304"/>
    <mergeCell ref="AI275:BC275"/>
    <mergeCell ref="AI284:BC284"/>
    <mergeCell ref="BD284:BY284"/>
    <mergeCell ref="AI286:BC286"/>
    <mergeCell ref="AI290:BC290"/>
    <mergeCell ref="AI277:BC277"/>
    <mergeCell ref="AI303:BC303"/>
    <mergeCell ref="AI301:BC301"/>
    <mergeCell ref="AI297:BC297"/>
    <mergeCell ref="BD267:BY267"/>
    <mergeCell ref="BZ168:CO168"/>
    <mergeCell ref="BZ163:CO163"/>
    <mergeCell ref="BZ167:CO167"/>
    <mergeCell ref="BZ165:CO165"/>
    <mergeCell ref="BZ166:CO166"/>
    <mergeCell ref="BZ164:CO164"/>
    <mergeCell ref="BZ264:CO264"/>
    <mergeCell ref="BD266:BY266"/>
    <mergeCell ref="BZ258:CO258"/>
    <mergeCell ref="AI256:BC256"/>
    <mergeCell ref="BD216:BY216"/>
    <mergeCell ref="BD321:BY321"/>
    <mergeCell ref="BD320:BY320"/>
    <mergeCell ref="BD288:BY288"/>
    <mergeCell ref="BD296:BY296"/>
    <mergeCell ref="BD297:BY297"/>
    <mergeCell ref="BD290:BY290"/>
    <mergeCell ref="BD312:BY312"/>
    <mergeCell ref="BD271:BY271"/>
    <mergeCell ref="BD274:BY274"/>
    <mergeCell ref="AI249:BC249"/>
    <mergeCell ref="AI253:BC253"/>
    <mergeCell ref="AI266:BC266"/>
    <mergeCell ref="AI251:BC251"/>
    <mergeCell ref="AI264:BC264"/>
    <mergeCell ref="BD264:BY264"/>
    <mergeCell ref="AI255:BC255"/>
    <mergeCell ref="AI263:BC263"/>
    <mergeCell ref="AI265:BC265"/>
    <mergeCell ref="BZ202:CO202"/>
    <mergeCell ref="AI285:BC285"/>
    <mergeCell ref="BD285:BY285"/>
    <mergeCell ref="AI267:BC267"/>
    <mergeCell ref="BD268:BY268"/>
    <mergeCell ref="BD269:BY269"/>
    <mergeCell ref="AI271:BC271"/>
    <mergeCell ref="AI274:BC274"/>
    <mergeCell ref="AI268:BC268"/>
    <mergeCell ref="BD279:BY279"/>
    <mergeCell ref="BD197:BY197"/>
    <mergeCell ref="BZ201:CO201"/>
    <mergeCell ref="BZ196:CO196"/>
    <mergeCell ref="BZ199:CO199"/>
    <mergeCell ref="BZ195:CO195"/>
    <mergeCell ref="BD198:BY198"/>
    <mergeCell ref="CP199:DE199"/>
    <mergeCell ref="BZ190:CO190"/>
    <mergeCell ref="BZ197:CO197"/>
    <mergeCell ref="BZ176:CO176"/>
    <mergeCell ref="BZ173:CO173"/>
    <mergeCell ref="BZ175:CO175"/>
    <mergeCell ref="BZ185:CO185"/>
    <mergeCell ref="BZ180:CO181"/>
    <mergeCell ref="CP189:DE189"/>
    <mergeCell ref="BZ188:CO188"/>
    <mergeCell ref="AI170:BC170"/>
    <mergeCell ref="BZ170:CO170"/>
    <mergeCell ref="B170:AB170"/>
    <mergeCell ref="AC169:AH169"/>
    <mergeCell ref="CP170:DE170"/>
    <mergeCell ref="BD170:BY170"/>
    <mergeCell ref="B378:AB378"/>
    <mergeCell ref="AC378:AH378"/>
    <mergeCell ref="CP370:DE370"/>
    <mergeCell ref="B375:AB375"/>
    <mergeCell ref="BZ370:CO370"/>
    <mergeCell ref="B371:AB371"/>
    <mergeCell ref="B374:AB374"/>
    <mergeCell ref="CP378:DE378"/>
    <mergeCell ref="BZ377:CO377"/>
    <mergeCell ref="AI371:BC371"/>
    <mergeCell ref="CP371:DE371"/>
    <mergeCell ref="BZ373:CO373"/>
    <mergeCell ref="BZ376:CO376"/>
    <mergeCell ref="BZ375:CO375"/>
    <mergeCell ref="CP376:DE376"/>
    <mergeCell ref="BZ372:CO372"/>
    <mergeCell ref="CP373:DE373"/>
    <mergeCell ref="CP375:DE375"/>
    <mergeCell ref="CP374:DE374"/>
    <mergeCell ref="BZ374:CO374"/>
    <mergeCell ref="CP377:DE377"/>
    <mergeCell ref="BZ378:CO378"/>
    <mergeCell ref="AC376:AH376"/>
    <mergeCell ref="AC377:AH377"/>
    <mergeCell ref="BD378:BY378"/>
    <mergeCell ref="AI378:BC378"/>
    <mergeCell ref="AI376:BC376"/>
    <mergeCell ref="AI377:BC377"/>
    <mergeCell ref="BD377:BY377"/>
    <mergeCell ref="BD376:BY376"/>
    <mergeCell ref="B350:AB350"/>
    <mergeCell ref="AC350:AH350"/>
    <mergeCell ref="B351:AB351"/>
    <mergeCell ref="B352:AB352"/>
    <mergeCell ref="B353:AB353"/>
    <mergeCell ref="AC352:AH352"/>
    <mergeCell ref="AC366:AH366"/>
    <mergeCell ref="AC367:AH367"/>
    <mergeCell ref="AC372:AH372"/>
    <mergeCell ref="AI372:BC372"/>
    <mergeCell ref="AI370:BC370"/>
    <mergeCell ref="AI368:BC368"/>
    <mergeCell ref="AI369:BC369"/>
    <mergeCell ref="BZ371:CO371"/>
    <mergeCell ref="AI373:BC373"/>
    <mergeCell ref="BD372:BY372"/>
    <mergeCell ref="B364:AB364"/>
    <mergeCell ref="AI366:BC366"/>
    <mergeCell ref="BD373:BY373"/>
    <mergeCell ref="BD370:BY370"/>
    <mergeCell ref="B368:AB368"/>
    <mergeCell ref="AC373:AH373"/>
    <mergeCell ref="AC371:AH371"/>
    <mergeCell ref="AC340:AH340"/>
    <mergeCell ref="BD356:BY356"/>
    <mergeCell ref="AC357:AH357"/>
    <mergeCell ref="AI357:BC357"/>
    <mergeCell ref="BD357:BY357"/>
    <mergeCell ref="AC351:AH351"/>
    <mergeCell ref="AI351:BC351"/>
    <mergeCell ref="AC353:AH353"/>
    <mergeCell ref="AI353:BC353"/>
    <mergeCell ref="BD353:BY353"/>
    <mergeCell ref="AC374:AH374"/>
    <mergeCell ref="AC359:AH359"/>
    <mergeCell ref="BD364:BY364"/>
    <mergeCell ref="B367:AB367"/>
    <mergeCell ref="B365:AB365"/>
    <mergeCell ref="AC365:AH365"/>
    <mergeCell ref="B366:AB366"/>
    <mergeCell ref="AI367:BC367"/>
    <mergeCell ref="AI365:BC365"/>
    <mergeCell ref="BD359:BY359"/>
    <mergeCell ref="AI90:BC90"/>
    <mergeCell ref="AC110:AH110"/>
    <mergeCell ref="B376:AB376"/>
    <mergeCell ref="AC368:AH368"/>
    <mergeCell ref="B372:AB372"/>
    <mergeCell ref="AC369:AH369"/>
    <mergeCell ref="AC375:AH375"/>
    <mergeCell ref="B373:AB373"/>
    <mergeCell ref="AC370:AH370"/>
    <mergeCell ref="B370:AB370"/>
    <mergeCell ref="AI188:BC188"/>
    <mergeCell ref="AI186:BC186"/>
    <mergeCell ref="AC87:AH87"/>
    <mergeCell ref="AC109:AH109"/>
    <mergeCell ref="AI92:BC92"/>
    <mergeCell ref="AI115:BC115"/>
    <mergeCell ref="AI97:BC97"/>
    <mergeCell ref="AI109:BC109"/>
    <mergeCell ref="AI88:BC88"/>
    <mergeCell ref="AC90:AH90"/>
    <mergeCell ref="AI192:BC192"/>
    <mergeCell ref="AI135:BC135"/>
    <mergeCell ref="AI152:BC152"/>
    <mergeCell ref="AI144:BC144"/>
    <mergeCell ref="AI156:BC156"/>
    <mergeCell ref="AI150:BC150"/>
    <mergeCell ref="AI149:BC149"/>
    <mergeCell ref="AI146:BC146"/>
    <mergeCell ref="AI190:BC190"/>
    <mergeCell ref="AI191:BC191"/>
    <mergeCell ref="AI143:BC143"/>
    <mergeCell ref="AI140:BC140"/>
    <mergeCell ref="AI178:BC178"/>
    <mergeCell ref="BD163:BY163"/>
    <mergeCell ref="BD166:BY166"/>
    <mergeCell ref="BD162:BY162"/>
    <mergeCell ref="BD165:BY165"/>
    <mergeCell ref="AI164:BC164"/>
    <mergeCell ref="BD164:BY164"/>
    <mergeCell ref="BD153:BY153"/>
    <mergeCell ref="BD145:BY145"/>
    <mergeCell ref="BD156:BY156"/>
    <mergeCell ref="BD144:BY144"/>
    <mergeCell ref="CP124:DE124"/>
    <mergeCell ref="CP125:DE125"/>
    <mergeCell ref="BD146:BY146"/>
    <mergeCell ref="BD155:BY155"/>
    <mergeCell ref="BD150:BY150"/>
    <mergeCell ref="BD149:BY149"/>
    <mergeCell ref="BD148:BY148"/>
    <mergeCell ref="BD154:BY154"/>
    <mergeCell ref="BD152:BY152"/>
    <mergeCell ref="BD151:BY151"/>
    <mergeCell ref="CP116:DE116"/>
    <mergeCell ref="BZ123:CO123"/>
    <mergeCell ref="CP153:DE153"/>
    <mergeCell ref="CP152:DE152"/>
    <mergeCell ref="CP151:DE151"/>
    <mergeCell ref="CP148:DE148"/>
    <mergeCell ref="BZ148:CO148"/>
    <mergeCell ref="BZ118:CO118"/>
    <mergeCell ref="AI96:BC96"/>
    <mergeCell ref="BD97:BY97"/>
    <mergeCell ref="CP98:DE98"/>
    <mergeCell ref="CP101:DE101"/>
    <mergeCell ref="CP117:DE117"/>
    <mergeCell ref="AI113:BC113"/>
    <mergeCell ref="BD113:BY113"/>
    <mergeCell ref="AI84:BC84"/>
    <mergeCell ref="AI91:BC91"/>
    <mergeCell ref="AI121:BC121"/>
    <mergeCell ref="AI95:BC95"/>
    <mergeCell ref="AI89:BC89"/>
    <mergeCell ref="AI118:BC118"/>
    <mergeCell ref="AI111:BC111"/>
    <mergeCell ref="AI106:BC106"/>
    <mergeCell ref="AI110:BC110"/>
    <mergeCell ref="AI102:BC102"/>
    <mergeCell ref="AC40:AH40"/>
    <mergeCell ref="AC72:AH72"/>
    <mergeCell ref="AC69:AH69"/>
    <mergeCell ref="AC61:AH61"/>
    <mergeCell ref="AC62:AH62"/>
    <mergeCell ref="AC60:AH60"/>
    <mergeCell ref="AC64:AH64"/>
    <mergeCell ref="AC68:AH68"/>
    <mergeCell ref="AC50:AH50"/>
    <mergeCell ref="AC53:AH53"/>
    <mergeCell ref="AC84:AH84"/>
    <mergeCell ref="AC74:AH74"/>
    <mergeCell ref="AC83:AH83"/>
    <mergeCell ref="AC82:AH82"/>
    <mergeCell ref="AC76:AH76"/>
    <mergeCell ref="AC77:AH77"/>
    <mergeCell ref="AC80:AH80"/>
    <mergeCell ref="AC79:AH79"/>
    <mergeCell ref="AI23:BC23"/>
    <mergeCell ref="AI105:BC105"/>
    <mergeCell ref="AI87:BC87"/>
    <mergeCell ref="AI86:BC86"/>
    <mergeCell ref="AI104:BC104"/>
    <mergeCell ref="AI98:BC98"/>
    <mergeCell ref="AI72:BC72"/>
    <mergeCell ref="AI39:BC39"/>
    <mergeCell ref="AI56:BC56"/>
    <mergeCell ref="AI94:BC94"/>
    <mergeCell ref="BZ89:CO89"/>
    <mergeCell ref="BZ91:CO91"/>
    <mergeCell ref="CP92:DE92"/>
    <mergeCell ref="CP87:DE87"/>
    <mergeCell ref="CP91:DE91"/>
    <mergeCell ref="BZ90:CO90"/>
    <mergeCell ref="CP90:DE90"/>
    <mergeCell ref="BZ92:CO92"/>
    <mergeCell ref="BZ134:CO134"/>
    <mergeCell ref="BZ76:CO76"/>
    <mergeCell ref="AI83:BC83"/>
    <mergeCell ref="BZ88:CO88"/>
    <mergeCell ref="BZ81:CO81"/>
    <mergeCell ref="BZ83:CO83"/>
    <mergeCell ref="BD86:BY86"/>
    <mergeCell ref="BD84:BY84"/>
    <mergeCell ref="BD83:BY83"/>
    <mergeCell ref="BZ87:CO87"/>
    <mergeCell ref="CP139:DE139"/>
    <mergeCell ref="BZ145:CO145"/>
    <mergeCell ref="CP164:DE164"/>
    <mergeCell ref="BZ152:CO152"/>
    <mergeCell ref="CP160:DE160"/>
    <mergeCell ref="BZ162:CO162"/>
    <mergeCell ref="CP157:DE157"/>
    <mergeCell ref="BZ157:CO157"/>
    <mergeCell ref="CP162:DE162"/>
    <mergeCell ref="BZ161:CO161"/>
    <mergeCell ref="BZ160:CO160"/>
    <mergeCell ref="CP165:DE165"/>
    <mergeCell ref="CP155:DE155"/>
    <mergeCell ref="BZ155:CO155"/>
    <mergeCell ref="BZ151:CO151"/>
    <mergeCell ref="CP147:DE147"/>
    <mergeCell ref="CP149:DE149"/>
    <mergeCell ref="CP150:DE150"/>
    <mergeCell ref="CP163:DE163"/>
    <mergeCell ref="CP159:DE159"/>
    <mergeCell ref="CP156:DE156"/>
    <mergeCell ref="CP154:DE154"/>
    <mergeCell ref="CP158:DE158"/>
    <mergeCell ref="CP161:DE161"/>
    <mergeCell ref="BD167:BY167"/>
    <mergeCell ref="BZ147:CO147"/>
    <mergeCell ref="BZ149:CO149"/>
    <mergeCell ref="BZ154:CO154"/>
    <mergeCell ref="BZ156:CO156"/>
    <mergeCell ref="BZ159:CO159"/>
    <mergeCell ref="BD158:BY158"/>
    <mergeCell ref="BD147:BY147"/>
    <mergeCell ref="BZ158:CO158"/>
    <mergeCell ref="BZ153:CO153"/>
    <mergeCell ref="BZ133:CO133"/>
    <mergeCell ref="BZ137:CO137"/>
    <mergeCell ref="BD140:BY140"/>
    <mergeCell ref="BZ135:CO135"/>
    <mergeCell ref="BZ138:CO138"/>
    <mergeCell ref="BZ136:CO136"/>
    <mergeCell ref="BZ139:CO139"/>
    <mergeCell ref="BZ140:CO140"/>
    <mergeCell ref="BD142:BY142"/>
    <mergeCell ref="AI147:BC147"/>
    <mergeCell ref="AI148:BC148"/>
    <mergeCell ref="AI136:BC136"/>
    <mergeCell ref="AI141:BC141"/>
    <mergeCell ref="AI145:BC145"/>
    <mergeCell ref="AI138:BC138"/>
    <mergeCell ref="AI137:BC137"/>
    <mergeCell ref="AI127:BC127"/>
    <mergeCell ref="AI101:BC101"/>
    <mergeCell ref="AI108:BC108"/>
    <mergeCell ref="AI116:BC116"/>
    <mergeCell ref="AI126:BC126"/>
    <mergeCell ref="AI120:BC120"/>
    <mergeCell ref="AI103:BC103"/>
    <mergeCell ref="AC124:AH124"/>
    <mergeCell ref="AC116:AH116"/>
    <mergeCell ref="AC121:AH121"/>
    <mergeCell ref="AI123:BC123"/>
    <mergeCell ref="AI117:BC117"/>
    <mergeCell ref="AI124:BC124"/>
    <mergeCell ref="AC123:AH123"/>
    <mergeCell ref="AC122:AH122"/>
    <mergeCell ref="AI122:BC122"/>
    <mergeCell ref="AC119:AH119"/>
    <mergeCell ref="AC117:AH117"/>
    <mergeCell ref="AC118:AH118"/>
    <mergeCell ref="AI119:BC119"/>
    <mergeCell ref="AC98:AH98"/>
    <mergeCell ref="AC107:AH107"/>
    <mergeCell ref="AC105:AH105"/>
    <mergeCell ref="AI107:BC107"/>
    <mergeCell ref="AC108:AH108"/>
    <mergeCell ref="AI114:BC114"/>
    <mergeCell ref="AC103:AH103"/>
    <mergeCell ref="AC102:AH102"/>
    <mergeCell ref="AI112:BC112"/>
    <mergeCell ref="AC112:AH112"/>
    <mergeCell ref="AC97:AH97"/>
    <mergeCell ref="AC39:AH39"/>
    <mergeCell ref="AI52:BC52"/>
    <mergeCell ref="AC70:AH70"/>
    <mergeCell ref="AI70:BC70"/>
    <mergeCell ref="AC54:AH54"/>
    <mergeCell ref="AC51:AH51"/>
    <mergeCell ref="AC55:AH55"/>
    <mergeCell ref="AC44:AH44"/>
    <mergeCell ref="AI68:BC68"/>
    <mergeCell ref="AC52:AH52"/>
    <mergeCell ref="AI60:BC60"/>
    <mergeCell ref="AI44:BC44"/>
    <mergeCell ref="AI59:BC59"/>
    <mergeCell ref="AI57:BC57"/>
    <mergeCell ref="AI58:BC58"/>
    <mergeCell ref="AC56:AH56"/>
    <mergeCell ref="AI45:BC45"/>
    <mergeCell ref="AI55:BC55"/>
    <mergeCell ref="AI54:BC54"/>
    <mergeCell ref="AC36:AH36"/>
    <mergeCell ref="AC37:AH37"/>
    <mergeCell ref="AI53:BC53"/>
    <mergeCell ref="AC45:AH45"/>
    <mergeCell ref="AI51:BC51"/>
    <mergeCell ref="AC41:AH41"/>
    <mergeCell ref="AC42:AH42"/>
    <mergeCell ref="AC38:AH38"/>
    <mergeCell ref="AI42:BC42"/>
    <mergeCell ref="BD54:BY54"/>
    <mergeCell ref="BZ52:CO52"/>
    <mergeCell ref="BZ46:CO46"/>
    <mergeCell ref="BD49:BY49"/>
    <mergeCell ref="BZ53:CO53"/>
    <mergeCell ref="BD50:BY50"/>
    <mergeCell ref="BD48:BY48"/>
    <mergeCell ref="BZ48:CO48"/>
    <mergeCell ref="BD52:BY52"/>
    <mergeCell ref="BD44:BY44"/>
    <mergeCell ref="BD43:BY43"/>
    <mergeCell ref="BZ44:CO44"/>
    <mergeCell ref="CP43:DE43"/>
    <mergeCell ref="BD51:BY51"/>
    <mergeCell ref="BZ45:CO45"/>
    <mergeCell ref="CP44:DE44"/>
    <mergeCell ref="BZ56:CO56"/>
    <mergeCell ref="CP50:DE50"/>
    <mergeCell ref="CP49:DE49"/>
    <mergeCell ref="CP56:DE56"/>
    <mergeCell ref="BZ42:CO42"/>
    <mergeCell ref="BZ54:CO54"/>
    <mergeCell ref="CP54:DE54"/>
    <mergeCell ref="CP52:DE52"/>
    <mergeCell ref="BD32:BY32"/>
    <mergeCell ref="BZ32:CO32"/>
    <mergeCell ref="BD31:BY31"/>
    <mergeCell ref="CP51:DE51"/>
    <mergeCell ref="BZ51:CO51"/>
    <mergeCell ref="CP42:DE42"/>
    <mergeCell ref="BD42:BY42"/>
    <mergeCell ref="CP32:DE32"/>
    <mergeCell ref="CP45:DE45"/>
    <mergeCell ref="CP41:DE41"/>
    <mergeCell ref="CP40:DE40"/>
    <mergeCell ref="BZ39:CO39"/>
    <mergeCell ref="BZ43:CO43"/>
    <mergeCell ref="BD39:BY39"/>
    <mergeCell ref="AI24:BC24"/>
    <mergeCell ref="BD27:BY27"/>
    <mergeCell ref="AI33:BC33"/>
    <mergeCell ref="BD28:BY28"/>
    <mergeCell ref="BD29:BY29"/>
    <mergeCell ref="AI31:BC31"/>
    <mergeCell ref="AI28:BC28"/>
    <mergeCell ref="AI29:BC29"/>
    <mergeCell ref="AI26:BC26"/>
    <mergeCell ref="AI25:BC25"/>
    <mergeCell ref="BD40:BY40"/>
    <mergeCell ref="BD41:BY41"/>
    <mergeCell ref="AI50:BC50"/>
    <mergeCell ref="BZ72:CO72"/>
    <mergeCell ref="BZ71:CO71"/>
    <mergeCell ref="BD71:BY71"/>
    <mergeCell ref="BD68:BY68"/>
    <mergeCell ref="BD69:BY69"/>
    <mergeCell ref="BZ68:CO68"/>
    <mergeCell ref="BZ69:CO69"/>
    <mergeCell ref="BZ55:CO55"/>
    <mergeCell ref="CP57:DE57"/>
    <mergeCell ref="BZ59:CO59"/>
    <mergeCell ref="BZ57:CO57"/>
    <mergeCell ref="AI40:BC40"/>
    <mergeCell ref="BD56:BY56"/>
    <mergeCell ref="BD55:BY55"/>
    <mergeCell ref="BD53:BY53"/>
    <mergeCell ref="AI41:BC41"/>
    <mergeCell ref="BD45:BY45"/>
    <mergeCell ref="BZ97:CO97"/>
    <mergeCell ref="BZ65:CO65"/>
    <mergeCell ref="CP61:DE61"/>
    <mergeCell ref="CP62:DE62"/>
    <mergeCell ref="CP63:DE63"/>
    <mergeCell ref="BZ62:CO62"/>
    <mergeCell ref="BZ63:CO63"/>
    <mergeCell ref="BZ61:CO61"/>
    <mergeCell ref="BZ64:CO64"/>
    <mergeCell ref="BZ75:CO75"/>
    <mergeCell ref="BZ130:CO130"/>
    <mergeCell ref="BZ131:CO131"/>
    <mergeCell ref="BZ94:CO94"/>
    <mergeCell ref="BZ121:CO121"/>
    <mergeCell ref="BZ124:CO124"/>
    <mergeCell ref="BZ122:CO122"/>
    <mergeCell ref="BZ116:CO116"/>
    <mergeCell ref="BZ117:CO117"/>
    <mergeCell ref="BZ115:CO115"/>
    <mergeCell ref="BZ110:CO110"/>
    <mergeCell ref="BD105:BY105"/>
    <mergeCell ref="BD89:BY89"/>
    <mergeCell ref="BD131:BY131"/>
    <mergeCell ref="BD127:BY127"/>
    <mergeCell ref="BZ119:CO119"/>
    <mergeCell ref="BZ126:CO126"/>
    <mergeCell ref="BZ125:CO125"/>
    <mergeCell ref="BZ127:CO127"/>
    <mergeCell ref="BZ129:CO129"/>
    <mergeCell ref="BZ128:CO128"/>
    <mergeCell ref="BD128:BY128"/>
    <mergeCell ref="BD117:BY117"/>
    <mergeCell ref="BD118:BY118"/>
    <mergeCell ref="BD122:BY122"/>
    <mergeCell ref="BD123:BY123"/>
    <mergeCell ref="BD120:BY120"/>
    <mergeCell ref="CP131:DE131"/>
    <mergeCell ref="CP146:DE146"/>
    <mergeCell ref="BZ102:CO102"/>
    <mergeCell ref="BZ106:CO106"/>
    <mergeCell ref="CP108:DE108"/>
    <mergeCell ref="CP105:DE105"/>
    <mergeCell ref="BZ105:CO105"/>
    <mergeCell ref="CP104:DE104"/>
    <mergeCell ref="BZ104:CO104"/>
    <mergeCell ref="CP123:DE123"/>
    <mergeCell ref="BD107:BY107"/>
    <mergeCell ref="CP119:DE119"/>
    <mergeCell ref="BD114:BY114"/>
    <mergeCell ref="BD119:BY119"/>
    <mergeCell ref="BD116:BY116"/>
    <mergeCell ref="BD125:BY125"/>
    <mergeCell ref="BZ107:CO107"/>
    <mergeCell ref="BZ109:CO109"/>
    <mergeCell ref="BZ112:CO112"/>
    <mergeCell ref="CP112:DE112"/>
    <mergeCell ref="CP172:DE172"/>
    <mergeCell ref="CP173:DE173"/>
    <mergeCell ref="CP184:DE184"/>
    <mergeCell ref="CP168:DE168"/>
    <mergeCell ref="CP169:DE169"/>
    <mergeCell ref="CP171:DE171"/>
    <mergeCell ref="CP174:DE174"/>
    <mergeCell ref="CP176:DE176"/>
    <mergeCell ref="CP179:DE179"/>
    <mergeCell ref="CP182:DE182"/>
    <mergeCell ref="BD124:BY124"/>
    <mergeCell ref="BD121:BY121"/>
    <mergeCell ref="BD129:BY129"/>
    <mergeCell ref="BD130:BY130"/>
    <mergeCell ref="BD115:BY115"/>
    <mergeCell ref="CP167:DE167"/>
    <mergeCell ref="CP140:DE140"/>
    <mergeCell ref="CP127:DE127"/>
    <mergeCell ref="CP166:DE166"/>
    <mergeCell ref="BD157:BY157"/>
    <mergeCell ref="BD102:BY102"/>
    <mergeCell ref="BD96:BY96"/>
    <mergeCell ref="BD98:BY98"/>
    <mergeCell ref="BD87:BY87"/>
    <mergeCell ref="BD91:BY91"/>
    <mergeCell ref="BD88:BY88"/>
    <mergeCell ref="BD104:BY104"/>
    <mergeCell ref="BD103:BY103"/>
    <mergeCell ref="BD94:BY94"/>
    <mergeCell ref="BD92:BY92"/>
    <mergeCell ref="BD108:BY108"/>
    <mergeCell ref="BD126:BY126"/>
    <mergeCell ref="BD112:BY112"/>
    <mergeCell ref="BD111:BY111"/>
    <mergeCell ref="BD106:BY106"/>
    <mergeCell ref="BD109:BY109"/>
    <mergeCell ref="CP27:DE27"/>
    <mergeCell ref="BZ33:CO33"/>
    <mergeCell ref="CP39:DE39"/>
    <mergeCell ref="BD90:BY90"/>
    <mergeCell ref="BD110:BY110"/>
    <mergeCell ref="BD81:BY81"/>
    <mergeCell ref="BD72:BY72"/>
    <mergeCell ref="BD74:BY74"/>
    <mergeCell ref="BD76:BY76"/>
    <mergeCell ref="BD75:BY75"/>
    <mergeCell ref="CP58:DE58"/>
    <mergeCell ref="CP59:DE59"/>
    <mergeCell ref="BZ58:CO58"/>
    <mergeCell ref="BD59:BY59"/>
    <mergeCell ref="BD58:BY58"/>
    <mergeCell ref="BD57:BY57"/>
    <mergeCell ref="BZ49:CO49"/>
    <mergeCell ref="CP48:DE48"/>
    <mergeCell ref="CP66:DE66"/>
    <mergeCell ref="CP37:DE37"/>
    <mergeCell ref="BZ41:CO41"/>
    <mergeCell ref="CP55:DE55"/>
    <mergeCell ref="BZ40:CO40"/>
    <mergeCell ref="CP53:DE53"/>
    <mergeCell ref="CP60:DE60"/>
    <mergeCell ref="BZ60:CO60"/>
    <mergeCell ref="CP33:DE33"/>
    <mergeCell ref="CP38:DE38"/>
    <mergeCell ref="BZ36:CO36"/>
    <mergeCell ref="CP36:DE36"/>
    <mergeCell ref="BZ37:CO37"/>
    <mergeCell ref="BZ38:CO38"/>
    <mergeCell ref="BD13:BY13"/>
    <mergeCell ref="CP34:DE34"/>
    <mergeCell ref="CP31:DE31"/>
    <mergeCell ref="CP30:DE30"/>
    <mergeCell ref="BZ28:CO28"/>
    <mergeCell ref="CP28:DE28"/>
    <mergeCell ref="CP29:DE29"/>
    <mergeCell ref="BZ29:CO29"/>
    <mergeCell ref="BZ30:CO30"/>
    <mergeCell ref="BZ31:CO31"/>
    <mergeCell ref="BZ22:CO22"/>
    <mergeCell ref="BD25:BY25"/>
    <mergeCell ref="BD23:BY23"/>
    <mergeCell ref="BD22:BY22"/>
    <mergeCell ref="BD16:BY16"/>
    <mergeCell ref="BZ20:CO20"/>
    <mergeCell ref="BZ18:CO18"/>
    <mergeCell ref="BD19:BY19"/>
    <mergeCell ref="BD17:BY17"/>
    <mergeCell ref="CP18:DE18"/>
    <mergeCell ref="BD21:BY21"/>
    <mergeCell ref="CP26:DE26"/>
    <mergeCell ref="CP23:DE23"/>
    <mergeCell ref="BZ23:CO23"/>
    <mergeCell ref="BZ25:CO25"/>
    <mergeCell ref="BZ24:CO24"/>
    <mergeCell ref="CP22:DE22"/>
    <mergeCell ref="CP25:DE25"/>
    <mergeCell ref="CP24:DE24"/>
    <mergeCell ref="BD20:BY20"/>
    <mergeCell ref="AC251:AH251"/>
    <mergeCell ref="AC189:AH189"/>
    <mergeCell ref="AC194:AH194"/>
    <mergeCell ref="AC191:AH191"/>
    <mergeCell ref="AC190:AH190"/>
    <mergeCell ref="AI30:BC30"/>
    <mergeCell ref="AI38:BC38"/>
    <mergeCell ref="BD24:BY24"/>
    <mergeCell ref="AI27:BC27"/>
    <mergeCell ref="AC19:AH19"/>
    <mergeCell ref="AI36:BC36"/>
    <mergeCell ref="AC183:AH183"/>
    <mergeCell ref="BZ21:CO21"/>
    <mergeCell ref="BZ26:CO26"/>
    <mergeCell ref="BZ27:CO27"/>
    <mergeCell ref="BD38:BY38"/>
    <mergeCell ref="BD36:BY36"/>
    <mergeCell ref="BD33:BY33"/>
    <mergeCell ref="AI20:BC20"/>
    <mergeCell ref="AC246:AH246"/>
    <mergeCell ref="AI207:BC207"/>
    <mergeCell ref="BD210:BY210"/>
    <mergeCell ref="BD207:BY207"/>
    <mergeCell ref="BD213:BY213"/>
    <mergeCell ref="BD228:BY228"/>
    <mergeCell ref="BD231:BY231"/>
    <mergeCell ref="AC232:AH232"/>
    <mergeCell ref="AI232:BC232"/>
    <mergeCell ref="BD229:BY229"/>
    <mergeCell ref="AC260:AH260"/>
    <mergeCell ref="AC261:AH261"/>
    <mergeCell ref="B254:AB254"/>
    <mergeCell ref="AC257:AH257"/>
    <mergeCell ref="AC256:AH256"/>
    <mergeCell ref="AI37:BC37"/>
    <mergeCell ref="AI43:BC43"/>
    <mergeCell ref="B253:AB253"/>
    <mergeCell ref="B248:AB248"/>
    <mergeCell ref="AC248:AH248"/>
    <mergeCell ref="AC271:AH271"/>
    <mergeCell ref="AC267:AH267"/>
    <mergeCell ref="AC269:AH269"/>
    <mergeCell ref="B268:AB268"/>
    <mergeCell ref="B267:AB267"/>
    <mergeCell ref="B252:AB252"/>
    <mergeCell ref="AC253:AH253"/>
    <mergeCell ref="B261:AB261"/>
    <mergeCell ref="B259:AB259"/>
    <mergeCell ref="B260:AB260"/>
    <mergeCell ref="B295:AB295"/>
    <mergeCell ref="AC287:AH287"/>
    <mergeCell ref="B283:AB283"/>
    <mergeCell ref="AC283:AH283"/>
    <mergeCell ref="AC293:AH293"/>
    <mergeCell ref="AC291:AH291"/>
    <mergeCell ref="B291:AB291"/>
    <mergeCell ref="B290:AB290"/>
    <mergeCell ref="B288:AB288"/>
    <mergeCell ref="AC290:AH290"/>
    <mergeCell ref="B285:AB285"/>
    <mergeCell ref="B287:AB287"/>
    <mergeCell ref="B284:AB284"/>
    <mergeCell ref="AC284:AH284"/>
    <mergeCell ref="B282:AB282"/>
    <mergeCell ref="AC282:AH282"/>
    <mergeCell ref="AC276:AH276"/>
    <mergeCell ref="AC279:AH279"/>
    <mergeCell ref="AC280:AH280"/>
    <mergeCell ref="AI288:BC288"/>
    <mergeCell ref="AI281:BC281"/>
    <mergeCell ref="AC300:AH300"/>
    <mergeCell ref="BZ191:CO191"/>
    <mergeCell ref="AC305:AH305"/>
    <mergeCell ref="AC306:AH306"/>
    <mergeCell ref="AC308:AH308"/>
    <mergeCell ref="AC307:AH307"/>
    <mergeCell ref="AC311:AH311"/>
    <mergeCell ref="AC303:AH303"/>
    <mergeCell ref="BD304:BY304"/>
    <mergeCell ref="AI279:BC279"/>
    <mergeCell ref="AI294:BC294"/>
    <mergeCell ref="BD212:BY212"/>
    <mergeCell ref="CP308:DE308"/>
    <mergeCell ref="BZ186:CO186"/>
    <mergeCell ref="BZ193:CO193"/>
    <mergeCell ref="BZ187:CO187"/>
    <mergeCell ref="BD195:BY195"/>
    <mergeCell ref="BD192:BY192"/>
    <mergeCell ref="BZ189:CO189"/>
    <mergeCell ref="BD189:BY189"/>
    <mergeCell ref="BZ194:CO194"/>
    <mergeCell ref="BZ206:CO206"/>
    <mergeCell ref="CP233:DE233"/>
    <mergeCell ref="CP198:DE198"/>
    <mergeCell ref="BD194:BY194"/>
    <mergeCell ref="BD191:BY191"/>
    <mergeCell ref="CP197:DE197"/>
    <mergeCell ref="CP200:DE200"/>
    <mergeCell ref="BD196:BY196"/>
    <mergeCell ref="BD209:BY209"/>
    <mergeCell ref="BD215:BY215"/>
    <mergeCell ref="BZ270:CO270"/>
    <mergeCell ref="CP280:DE280"/>
    <mergeCell ref="BZ210:CO210"/>
    <mergeCell ref="CP203:DE203"/>
    <mergeCell ref="BZ204:CO204"/>
    <mergeCell ref="BZ203:CO203"/>
    <mergeCell ref="BZ205:CO205"/>
    <mergeCell ref="CP209:DE209"/>
    <mergeCell ref="CP205:DE205"/>
    <mergeCell ref="BZ208:CO208"/>
    <mergeCell ref="CP279:DE279"/>
    <mergeCell ref="CP284:DE284"/>
    <mergeCell ref="BZ277:CO277"/>
    <mergeCell ref="BZ276:CO276"/>
    <mergeCell ref="CP278:DE278"/>
    <mergeCell ref="BZ282:CO282"/>
    <mergeCell ref="CP264:DE264"/>
    <mergeCell ref="CP268:DE268"/>
    <mergeCell ref="CP271:DE271"/>
    <mergeCell ref="CP272:DE272"/>
    <mergeCell ref="CP269:DE269"/>
    <mergeCell ref="CP274:DE274"/>
    <mergeCell ref="CP270:DE270"/>
    <mergeCell ref="BZ263:CO263"/>
    <mergeCell ref="BZ256:CO256"/>
    <mergeCell ref="BZ253:CO253"/>
    <mergeCell ref="BZ260:CO260"/>
    <mergeCell ref="BZ262:CO262"/>
    <mergeCell ref="BZ254:CO254"/>
    <mergeCell ref="BZ261:CO261"/>
    <mergeCell ref="BZ257:CO257"/>
    <mergeCell ref="CP291:DE291"/>
    <mergeCell ref="CP286:DE286"/>
    <mergeCell ref="CP281:DE281"/>
    <mergeCell ref="CP288:DE288"/>
    <mergeCell ref="BZ225:CO225"/>
    <mergeCell ref="BZ216:CO216"/>
    <mergeCell ref="BZ255:CO255"/>
    <mergeCell ref="BZ249:CO249"/>
    <mergeCell ref="BZ252:CO252"/>
    <mergeCell ref="BZ243:CO243"/>
    <mergeCell ref="BZ288:CO288"/>
    <mergeCell ref="BZ283:CO283"/>
    <mergeCell ref="CP283:DE283"/>
    <mergeCell ref="CP282:DE282"/>
    <mergeCell ref="BZ286:CO286"/>
    <mergeCell ref="BZ285:CO285"/>
    <mergeCell ref="CP285:DE285"/>
    <mergeCell ref="BZ284:CO284"/>
    <mergeCell ref="CP293:DE293"/>
    <mergeCell ref="CP296:DE296"/>
    <mergeCell ref="CP295:DE295"/>
    <mergeCell ref="BZ295:CO295"/>
    <mergeCell ref="BZ296:CO296"/>
    <mergeCell ref="BZ293:CO293"/>
    <mergeCell ref="BZ242:CO242"/>
    <mergeCell ref="BD248:BY248"/>
    <mergeCell ref="BZ237:CO237"/>
    <mergeCell ref="BZ236:CO236"/>
    <mergeCell ref="BZ241:CO241"/>
    <mergeCell ref="BZ240:CO240"/>
    <mergeCell ref="BZ246:CO246"/>
    <mergeCell ref="BZ239:CO239"/>
    <mergeCell ref="BZ235:CO235"/>
    <mergeCell ref="BD243:BY243"/>
    <mergeCell ref="B237:AB237"/>
    <mergeCell ref="AC286:AH286"/>
    <mergeCell ref="AC277:AH277"/>
    <mergeCell ref="B276:AB276"/>
    <mergeCell ref="B278:AB278"/>
    <mergeCell ref="B274:AB274"/>
    <mergeCell ref="AC273:AH273"/>
    <mergeCell ref="B273:AB273"/>
    <mergeCell ref="BZ234:CO234"/>
    <mergeCell ref="BZ250:CO250"/>
    <mergeCell ref="AI278:BC278"/>
    <mergeCell ref="BD247:BY247"/>
    <mergeCell ref="BD277:BY277"/>
    <mergeCell ref="BD257:BY257"/>
    <mergeCell ref="BD253:BY253"/>
    <mergeCell ref="BZ269:CO269"/>
    <mergeCell ref="BZ248:CO248"/>
    <mergeCell ref="BZ238:CO238"/>
    <mergeCell ref="BZ217:CO217"/>
    <mergeCell ref="BZ211:CO211"/>
    <mergeCell ref="BZ214:CO214"/>
    <mergeCell ref="BZ222:CO222"/>
    <mergeCell ref="BZ221:CO221"/>
    <mergeCell ref="BZ219:CO219"/>
    <mergeCell ref="BZ220:CO220"/>
    <mergeCell ref="B298:AB298"/>
    <mergeCell ref="B297:AB297"/>
    <mergeCell ref="B279:AB279"/>
    <mergeCell ref="B280:AB280"/>
    <mergeCell ref="B281:AB281"/>
    <mergeCell ref="AC281:AH281"/>
    <mergeCell ref="B286:AB286"/>
    <mergeCell ref="AC289:AH289"/>
    <mergeCell ref="B292:AB292"/>
    <mergeCell ref="B289:AB289"/>
    <mergeCell ref="B307:AB307"/>
    <mergeCell ref="B277:AB277"/>
    <mergeCell ref="B294:AB294"/>
    <mergeCell ref="AC304:AH304"/>
    <mergeCell ref="B293:AB293"/>
    <mergeCell ref="B296:AB296"/>
    <mergeCell ref="AC278:AH278"/>
    <mergeCell ref="B303:AB303"/>
    <mergeCell ref="AC285:AH285"/>
    <mergeCell ref="AC288:AH288"/>
    <mergeCell ref="B275:AB275"/>
    <mergeCell ref="B269:AB269"/>
    <mergeCell ref="AI260:BC260"/>
    <mergeCell ref="AC274:AH274"/>
    <mergeCell ref="B271:AB271"/>
    <mergeCell ref="B272:AB272"/>
    <mergeCell ref="B270:AB270"/>
    <mergeCell ref="AC264:AH264"/>
    <mergeCell ref="AC268:AH268"/>
    <mergeCell ref="AC275:AH275"/>
    <mergeCell ref="B265:AB265"/>
    <mergeCell ref="B240:AB240"/>
    <mergeCell ref="B247:AB247"/>
    <mergeCell ref="B241:AB241"/>
    <mergeCell ref="B258:AB258"/>
    <mergeCell ref="B263:AB263"/>
    <mergeCell ref="B246:AB246"/>
    <mergeCell ref="B244:AB244"/>
    <mergeCell ref="B250:AB250"/>
    <mergeCell ref="B249:AB249"/>
    <mergeCell ref="AC320:AH320"/>
    <mergeCell ref="B317:AB317"/>
    <mergeCell ref="B299:AB299"/>
    <mergeCell ref="B306:AB306"/>
    <mergeCell ref="B300:AB300"/>
    <mergeCell ref="B301:AB301"/>
    <mergeCell ref="B302:AB302"/>
    <mergeCell ref="B305:AB305"/>
    <mergeCell ref="B304:AB304"/>
    <mergeCell ref="B309:AB309"/>
    <mergeCell ref="B315:AB315"/>
    <mergeCell ref="AC316:AH316"/>
    <mergeCell ref="AC315:AH315"/>
    <mergeCell ref="AC318:AH318"/>
    <mergeCell ref="BD337:BY337"/>
    <mergeCell ref="AI338:BC338"/>
    <mergeCell ref="AC323:AH323"/>
    <mergeCell ref="AC322:AH322"/>
    <mergeCell ref="AI321:BC321"/>
    <mergeCell ref="AI323:BC323"/>
    <mergeCell ref="BZ338:CO338"/>
    <mergeCell ref="BD340:BY340"/>
    <mergeCell ref="BD338:BY338"/>
    <mergeCell ref="BD339:BY339"/>
    <mergeCell ref="AI350:BC350"/>
    <mergeCell ref="BZ350:CO350"/>
    <mergeCell ref="AI349:BC349"/>
    <mergeCell ref="BZ340:CO340"/>
    <mergeCell ref="AC321:AH321"/>
    <mergeCell ref="AI322:BC322"/>
    <mergeCell ref="B333:AB333"/>
    <mergeCell ref="AC333:AH333"/>
    <mergeCell ref="CP361:DE361"/>
    <mergeCell ref="CP330:DE330"/>
    <mergeCell ref="CP337:DE337"/>
    <mergeCell ref="CP339:DE339"/>
    <mergeCell ref="CP338:DE338"/>
    <mergeCell ref="AI361:BC361"/>
    <mergeCell ref="CP368:DE368"/>
    <mergeCell ref="CP364:DE364"/>
    <mergeCell ref="CP362:DE362"/>
    <mergeCell ref="CP365:DE365"/>
    <mergeCell ref="CP367:DE367"/>
    <mergeCell ref="CP366:DE366"/>
    <mergeCell ref="BD226:BY226"/>
    <mergeCell ref="BD217:BY217"/>
    <mergeCell ref="BD223:BY223"/>
    <mergeCell ref="BD218:BY218"/>
    <mergeCell ref="BD220:BY220"/>
    <mergeCell ref="BD219:BY219"/>
    <mergeCell ref="BD224:BY224"/>
    <mergeCell ref="BD221:BY221"/>
    <mergeCell ref="BD222:BY222"/>
    <mergeCell ref="BD203:BY203"/>
    <mergeCell ref="BD204:BY204"/>
    <mergeCell ref="BD206:BY206"/>
    <mergeCell ref="BD208:BY208"/>
    <mergeCell ref="BD205:BY205"/>
    <mergeCell ref="BD199:BY199"/>
    <mergeCell ref="BD202:BY202"/>
    <mergeCell ref="BD201:BY201"/>
    <mergeCell ref="BZ200:CO200"/>
    <mergeCell ref="BZ233:CO233"/>
    <mergeCell ref="BZ231:CO231"/>
    <mergeCell ref="BZ229:CO229"/>
    <mergeCell ref="CP231:DE231"/>
    <mergeCell ref="CP230:DE230"/>
    <mergeCell ref="CP219:DE219"/>
    <mergeCell ref="CP222:DE222"/>
    <mergeCell ref="BZ223:CO223"/>
    <mergeCell ref="BZ226:CO226"/>
    <mergeCell ref="BZ232:CO232"/>
    <mergeCell ref="BZ212:CO212"/>
    <mergeCell ref="CP195:DE195"/>
    <mergeCell ref="CP202:DE202"/>
    <mergeCell ref="CP196:DE196"/>
    <mergeCell ref="CP190:DE190"/>
    <mergeCell ref="BZ192:CO192"/>
    <mergeCell ref="CP201:DE201"/>
    <mergeCell ref="BZ209:CO209"/>
    <mergeCell ref="BZ207:CO207"/>
    <mergeCell ref="BZ265:CO265"/>
    <mergeCell ref="BZ268:CO268"/>
    <mergeCell ref="BZ266:CO266"/>
    <mergeCell ref="BZ267:CO267"/>
    <mergeCell ref="CP186:DE186"/>
    <mergeCell ref="CP206:DE206"/>
    <mergeCell ref="BZ213:CO213"/>
    <mergeCell ref="CP215:DE215"/>
    <mergeCell ref="CP213:DE213"/>
    <mergeCell ref="BZ198:CO198"/>
    <mergeCell ref="CP243:DE243"/>
    <mergeCell ref="CP232:DE232"/>
    <mergeCell ref="CP248:DE248"/>
    <mergeCell ref="CP236:DE236"/>
    <mergeCell ref="CP237:DE237"/>
    <mergeCell ref="CP239:DE239"/>
    <mergeCell ref="CP241:DE241"/>
    <mergeCell ref="CP242:DE242"/>
    <mergeCell ref="CP234:DE234"/>
    <mergeCell ref="CP235:DE235"/>
    <mergeCell ref="CP326:DE326"/>
    <mergeCell ref="BZ339:CO339"/>
    <mergeCell ref="BZ280:CO280"/>
    <mergeCell ref="BZ281:CO281"/>
    <mergeCell ref="BZ303:CO303"/>
    <mergeCell ref="BZ305:CO305"/>
    <mergeCell ref="BZ308:CO308"/>
    <mergeCell ref="BZ317:CO317"/>
    <mergeCell ref="CP320:DE320"/>
    <mergeCell ref="CP322:DE322"/>
    <mergeCell ref="CP328:DE328"/>
    <mergeCell ref="BD336:BY336"/>
    <mergeCell ref="BD330:BY330"/>
    <mergeCell ref="BD335:BY335"/>
    <mergeCell ref="BZ335:CO335"/>
    <mergeCell ref="CP335:DE335"/>
    <mergeCell ref="CP332:DE332"/>
    <mergeCell ref="BZ331:CO331"/>
    <mergeCell ref="CP336:DE336"/>
    <mergeCell ref="BD334:BY334"/>
    <mergeCell ref="BD369:BY369"/>
    <mergeCell ref="BZ369:CO369"/>
    <mergeCell ref="BZ368:CO368"/>
    <mergeCell ref="BZ364:CO364"/>
    <mergeCell ref="CP321:DE321"/>
    <mergeCell ref="BD322:BY322"/>
    <mergeCell ref="CP325:DE325"/>
    <mergeCell ref="CP323:DE323"/>
    <mergeCell ref="CP324:DE324"/>
    <mergeCell ref="CP327:DE327"/>
    <mergeCell ref="AI375:BC375"/>
    <mergeCell ref="BD375:BY375"/>
    <mergeCell ref="BD374:BY374"/>
    <mergeCell ref="AI374:BC374"/>
    <mergeCell ref="CP329:DE329"/>
    <mergeCell ref="CP331:DE331"/>
    <mergeCell ref="CP334:DE334"/>
    <mergeCell ref="BD371:BY371"/>
    <mergeCell ref="BD367:BY367"/>
    <mergeCell ref="BD368:BY368"/>
    <mergeCell ref="B381:AB381"/>
    <mergeCell ref="B369:AB369"/>
    <mergeCell ref="B318:AB318"/>
    <mergeCell ref="B320:AB320"/>
    <mergeCell ref="B321:AB321"/>
    <mergeCell ref="B323:AB323"/>
    <mergeCell ref="B322:AB322"/>
    <mergeCell ref="B324:AB324"/>
    <mergeCell ref="B325:AB325"/>
    <mergeCell ref="B377:AB377"/>
    <mergeCell ref="AC381:AH381"/>
    <mergeCell ref="BD302:BY302"/>
    <mergeCell ref="AI381:BC381"/>
    <mergeCell ref="BD381:BY381"/>
    <mergeCell ref="BD309:BY309"/>
    <mergeCell ref="BD313:BY313"/>
    <mergeCell ref="BD311:BY311"/>
    <mergeCell ref="AI311:BC311"/>
    <mergeCell ref="AI315:BC315"/>
    <mergeCell ref="BD366:BY366"/>
    <mergeCell ref="AI326:BC326"/>
    <mergeCell ref="AI306:BC306"/>
    <mergeCell ref="AI308:BC308"/>
    <mergeCell ref="AI307:BC307"/>
    <mergeCell ref="AI312:BC312"/>
    <mergeCell ref="AI309:BC309"/>
    <mergeCell ref="AI325:BC325"/>
    <mergeCell ref="AI313:BC313"/>
    <mergeCell ref="AI320:BC320"/>
    <mergeCell ref="AI316:BC316"/>
    <mergeCell ref="BD294:BY294"/>
    <mergeCell ref="AI300:BC300"/>
    <mergeCell ref="AI293:BC293"/>
    <mergeCell ref="AI296:BC296"/>
    <mergeCell ref="BD293:BY293"/>
    <mergeCell ref="AI324:BC324"/>
    <mergeCell ref="BD295:BY295"/>
    <mergeCell ref="BD316:BY316"/>
    <mergeCell ref="BD314:BY314"/>
    <mergeCell ref="AI314:BC314"/>
    <mergeCell ref="BD325:BY325"/>
    <mergeCell ref="BD306:BY306"/>
    <mergeCell ref="BD307:BY307"/>
    <mergeCell ref="BD324:BY324"/>
    <mergeCell ref="BD323:BY323"/>
    <mergeCell ref="BD308:BY308"/>
    <mergeCell ref="BD315:BY315"/>
    <mergeCell ref="BZ320:CO320"/>
    <mergeCell ref="BZ318:CO318"/>
    <mergeCell ref="BZ324:CO324"/>
    <mergeCell ref="BZ322:CO322"/>
    <mergeCell ref="BD301:BY301"/>
    <mergeCell ref="BD303:BY303"/>
    <mergeCell ref="BD305:BY305"/>
    <mergeCell ref="BZ312:CO312"/>
    <mergeCell ref="BZ323:CO323"/>
    <mergeCell ref="AI289:BC289"/>
    <mergeCell ref="BD292:BY292"/>
    <mergeCell ref="BD289:BY289"/>
    <mergeCell ref="BZ292:CO292"/>
    <mergeCell ref="BZ289:CO289"/>
    <mergeCell ref="BZ290:CO290"/>
    <mergeCell ref="BZ291:CO291"/>
    <mergeCell ref="BD291:BY291"/>
    <mergeCell ref="AI292:BC292"/>
    <mergeCell ref="AI302:BC302"/>
    <mergeCell ref="AC301:AH301"/>
    <mergeCell ref="AI291:BC291"/>
    <mergeCell ref="AI295:BC295"/>
    <mergeCell ref="AC292:AH292"/>
    <mergeCell ref="AC299:AH299"/>
    <mergeCell ref="AC302:AH302"/>
    <mergeCell ref="AC298:AH298"/>
    <mergeCell ref="AC294:AH294"/>
    <mergeCell ref="CP318:DE318"/>
    <mergeCell ref="CP317:DE317"/>
    <mergeCell ref="CP369:DE369"/>
    <mergeCell ref="AC295:AH295"/>
    <mergeCell ref="AC297:AH297"/>
    <mergeCell ref="AC296:AH296"/>
    <mergeCell ref="BZ311:CO311"/>
    <mergeCell ref="BD365:BY365"/>
    <mergeCell ref="AC339:AH339"/>
    <mergeCell ref="AI340:BC340"/>
    <mergeCell ref="BZ367:CO367"/>
    <mergeCell ref="BZ349:CO349"/>
    <mergeCell ref="BZ361:CO361"/>
    <mergeCell ref="BZ366:CO366"/>
    <mergeCell ref="BZ362:CO362"/>
    <mergeCell ref="BZ355:CO355"/>
    <mergeCell ref="BZ365:CO365"/>
    <mergeCell ref="BZ358:CO358"/>
    <mergeCell ref="BZ359:CO359"/>
    <mergeCell ref="BZ356:CO356"/>
    <mergeCell ref="CP312:DE312"/>
    <mergeCell ref="BZ294:CO294"/>
    <mergeCell ref="CP294:DE294"/>
    <mergeCell ref="CP311:DE311"/>
    <mergeCell ref="BZ304:CO304"/>
    <mergeCell ref="BZ299:CO299"/>
    <mergeCell ref="BZ297:CO297"/>
    <mergeCell ref="CP292:DE292"/>
    <mergeCell ref="BZ306:CO306"/>
    <mergeCell ref="BZ301:CO301"/>
    <mergeCell ref="CP260:DE260"/>
    <mergeCell ref="CP261:DE261"/>
    <mergeCell ref="CP267:DE267"/>
    <mergeCell ref="CP266:DE266"/>
    <mergeCell ref="CP262:DE262"/>
    <mergeCell ref="BZ273:CO273"/>
    <mergeCell ref="BZ272:CO272"/>
    <mergeCell ref="CP258:DE258"/>
    <mergeCell ref="CP265:DE265"/>
    <mergeCell ref="CP307:DE307"/>
    <mergeCell ref="CP273:DE273"/>
    <mergeCell ref="CP301:DE301"/>
    <mergeCell ref="CP300:DE300"/>
    <mergeCell ref="CP297:DE297"/>
    <mergeCell ref="CP290:DE290"/>
    <mergeCell ref="CP289:DE289"/>
    <mergeCell ref="CP263:DE263"/>
    <mergeCell ref="AI125:BC125"/>
    <mergeCell ref="AI128:BC128"/>
    <mergeCell ref="AI239:BC239"/>
    <mergeCell ref="AI201:BC201"/>
    <mergeCell ref="AI193:BC193"/>
    <mergeCell ref="AI194:BC194"/>
    <mergeCell ref="AI198:BC198"/>
    <mergeCell ref="AI199:BC199"/>
    <mergeCell ref="AI139:BC139"/>
    <mergeCell ref="AI142:BC142"/>
    <mergeCell ref="BD141:BY141"/>
    <mergeCell ref="BD137:BY137"/>
    <mergeCell ref="BD133:BY133"/>
    <mergeCell ref="BD135:BY135"/>
    <mergeCell ref="BD136:BY136"/>
    <mergeCell ref="AI129:BC129"/>
    <mergeCell ref="BD139:BY139"/>
    <mergeCell ref="BD138:BY138"/>
    <mergeCell ref="BD132:BY132"/>
    <mergeCell ref="AI134:BC134"/>
    <mergeCell ref="BD184:BY184"/>
    <mergeCell ref="BD187:BY187"/>
    <mergeCell ref="BD190:BY190"/>
    <mergeCell ref="BD168:BY168"/>
    <mergeCell ref="BD160:BY160"/>
    <mergeCell ref="AI130:BC130"/>
    <mergeCell ref="AI132:BC132"/>
    <mergeCell ref="AI131:BC131"/>
    <mergeCell ref="BD134:BY134"/>
    <mergeCell ref="AI133:BC133"/>
    <mergeCell ref="BD174:BY174"/>
    <mergeCell ref="BD169:BY169"/>
    <mergeCell ref="BD177:BY177"/>
    <mergeCell ref="BD175:BY175"/>
    <mergeCell ref="AI153:BC153"/>
    <mergeCell ref="BD225:BY225"/>
    <mergeCell ref="BD188:BY188"/>
    <mergeCell ref="BD193:BY193"/>
    <mergeCell ref="BD173:BY173"/>
    <mergeCell ref="BD186:BY186"/>
    <mergeCell ref="AC101:AH101"/>
    <mergeCell ref="AC156:AH156"/>
    <mergeCell ref="AC153:AH153"/>
    <mergeCell ref="AC106:AH106"/>
    <mergeCell ref="AC132:AH132"/>
    <mergeCell ref="AC134:AH134"/>
    <mergeCell ref="AC131:AH131"/>
    <mergeCell ref="AC130:AH130"/>
    <mergeCell ref="AC128:AH128"/>
    <mergeCell ref="AC129:AH129"/>
    <mergeCell ref="B96:AB96"/>
    <mergeCell ref="B110:AB110"/>
    <mergeCell ref="B102:AB102"/>
    <mergeCell ref="B104:AB104"/>
    <mergeCell ref="B109:AB109"/>
    <mergeCell ref="B95:AB95"/>
    <mergeCell ref="B100:AB100"/>
    <mergeCell ref="B99:AB99"/>
    <mergeCell ref="AC91:AH91"/>
    <mergeCell ref="AC92:AH92"/>
    <mergeCell ref="B108:AB108"/>
    <mergeCell ref="B107:AB107"/>
    <mergeCell ref="B103:AB103"/>
    <mergeCell ref="AC96:AH96"/>
    <mergeCell ref="B101:AB101"/>
    <mergeCell ref="B94:AB94"/>
    <mergeCell ref="B97:AB97"/>
    <mergeCell ref="B98:AB98"/>
    <mergeCell ref="B125:AB125"/>
    <mergeCell ref="AC126:AH126"/>
    <mergeCell ref="B115:AB115"/>
    <mergeCell ref="B111:AB111"/>
    <mergeCell ref="B118:AB118"/>
    <mergeCell ref="B121:AB121"/>
    <mergeCell ref="AC114:AH114"/>
    <mergeCell ref="AC111:AH111"/>
    <mergeCell ref="AC113:AH113"/>
    <mergeCell ref="AC120:AH120"/>
    <mergeCell ref="B35:AB35"/>
    <mergeCell ref="B48:AB48"/>
    <mergeCell ref="B34:AB34"/>
    <mergeCell ref="B44:AB44"/>
    <mergeCell ref="B45:AB45"/>
    <mergeCell ref="B50:AB50"/>
    <mergeCell ref="B41:AB41"/>
    <mergeCell ref="B29:AB29"/>
    <mergeCell ref="B25:AB25"/>
    <mergeCell ref="B23:AB23"/>
    <mergeCell ref="B32:AB32"/>
    <mergeCell ref="B30:AB30"/>
    <mergeCell ref="B22:AB22"/>
    <mergeCell ref="B59:AB59"/>
    <mergeCell ref="B64:AB64"/>
    <mergeCell ref="B36:AB36"/>
    <mergeCell ref="B26:AB26"/>
    <mergeCell ref="B28:AB28"/>
    <mergeCell ref="B40:AB40"/>
    <mergeCell ref="B51:AB51"/>
    <mergeCell ref="B46:AB46"/>
    <mergeCell ref="B33:AB33"/>
    <mergeCell ref="B31:AB31"/>
    <mergeCell ref="B70:AB70"/>
    <mergeCell ref="B53:AB53"/>
    <mergeCell ref="B60:AB60"/>
    <mergeCell ref="B42:AB42"/>
    <mergeCell ref="B54:AB54"/>
    <mergeCell ref="B57:AB57"/>
    <mergeCell ref="B61:AB61"/>
    <mergeCell ref="B62:AB62"/>
    <mergeCell ref="B55:AB55"/>
    <mergeCell ref="B52:AB52"/>
    <mergeCell ref="B18:AB18"/>
    <mergeCell ref="B43:AB43"/>
    <mergeCell ref="B39:AB39"/>
    <mergeCell ref="B24:AB24"/>
    <mergeCell ref="B38:AB38"/>
    <mergeCell ref="B27:AB27"/>
    <mergeCell ref="B20:AB20"/>
    <mergeCell ref="B37:AB37"/>
    <mergeCell ref="B19:AB19"/>
    <mergeCell ref="B21:AB21"/>
    <mergeCell ref="B69:AB69"/>
    <mergeCell ref="B65:AB65"/>
    <mergeCell ref="B68:AB68"/>
    <mergeCell ref="B71:AB71"/>
    <mergeCell ref="B77:AB77"/>
    <mergeCell ref="B80:AB80"/>
    <mergeCell ref="B74:AB74"/>
    <mergeCell ref="B72:AB72"/>
    <mergeCell ref="B75:AB75"/>
    <mergeCell ref="B73:AB73"/>
    <mergeCell ref="B89:AB89"/>
    <mergeCell ref="B90:AB90"/>
    <mergeCell ref="B82:AB82"/>
    <mergeCell ref="B86:AB86"/>
    <mergeCell ref="B81:AB81"/>
    <mergeCell ref="B87:AB87"/>
    <mergeCell ref="B83:AB83"/>
    <mergeCell ref="B122:AB122"/>
    <mergeCell ref="B105:AB105"/>
    <mergeCell ref="B106:AB106"/>
    <mergeCell ref="B116:AB116"/>
    <mergeCell ref="B119:AB119"/>
    <mergeCell ref="B117:AB117"/>
    <mergeCell ref="B113:AB113"/>
    <mergeCell ref="B91:AB91"/>
    <mergeCell ref="B85:AB85"/>
    <mergeCell ref="B164:AB164"/>
    <mergeCell ref="B133:AB133"/>
    <mergeCell ref="B146:AB146"/>
    <mergeCell ref="B142:AB142"/>
    <mergeCell ref="B138:AB138"/>
    <mergeCell ref="B139:AB139"/>
    <mergeCell ref="B145:AB145"/>
    <mergeCell ref="B143:AB143"/>
    <mergeCell ref="B163:AB163"/>
    <mergeCell ref="B159:AB159"/>
    <mergeCell ref="B157:AB157"/>
    <mergeCell ref="B171:AB171"/>
    <mergeCell ref="B166:AB166"/>
    <mergeCell ref="B168:AB168"/>
    <mergeCell ref="B162:AB162"/>
    <mergeCell ref="B169:AB169"/>
    <mergeCell ref="B165:AB165"/>
    <mergeCell ref="B167:AB167"/>
    <mergeCell ref="AC28:AH28"/>
    <mergeCell ref="AC29:AH29"/>
    <mergeCell ref="B155:AB155"/>
    <mergeCell ref="B129:AB129"/>
    <mergeCell ref="B135:AB135"/>
    <mergeCell ref="B148:AB148"/>
    <mergeCell ref="B152:AB152"/>
    <mergeCell ref="B151:AB151"/>
    <mergeCell ref="B134:AB134"/>
    <mergeCell ref="B132:AB132"/>
    <mergeCell ref="AC24:AH24"/>
    <mergeCell ref="B141:AB141"/>
    <mergeCell ref="AC43:AH43"/>
    <mergeCell ref="B76:AB76"/>
    <mergeCell ref="B66:AB66"/>
    <mergeCell ref="B67:AB67"/>
    <mergeCell ref="B140:AB140"/>
    <mergeCell ref="B137:AB137"/>
    <mergeCell ref="B128:AB128"/>
    <mergeCell ref="B136:AB136"/>
    <mergeCell ref="AC30:AH30"/>
    <mergeCell ref="AC31:AH31"/>
    <mergeCell ref="B56:AB56"/>
    <mergeCell ref="B123:AB123"/>
    <mergeCell ref="AC33:AH33"/>
    <mergeCell ref="B114:AB114"/>
    <mergeCell ref="B63:AB63"/>
    <mergeCell ref="B92:AB92"/>
    <mergeCell ref="B84:AB84"/>
    <mergeCell ref="B88:AB88"/>
    <mergeCell ref="B58:AB58"/>
    <mergeCell ref="AC27:AH27"/>
    <mergeCell ref="AI18:BC18"/>
    <mergeCell ref="AI22:BC22"/>
    <mergeCell ref="AC20:AH20"/>
    <mergeCell ref="AC18:AH18"/>
    <mergeCell ref="AC23:AH23"/>
    <mergeCell ref="AC22:AH22"/>
    <mergeCell ref="AC25:AH25"/>
    <mergeCell ref="AC26:AH26"/>
    <mergeCell ref="AC21:AH21"/>
    <mergeCell ref="AI3:BC3"/>
    <mergeCell ref="AI4:BC4"/>
    <mergeCell ref="AI5:BC5"/>
    <mergeCell ref="AI6:BC6"/>
    <mergeCell ref="AI16:BC16"/>
    <mergeCell ref="AC13:AH13"/>
    <mergeCell ref="AI13:BC13"/>
    <mergeCell ref="AI21:BC21"/>
    <mergeCell ref="AI19:BC19"/>
    <mergeCell ref="CP3:DE3"/>
    <mergeCell ref="BD4:BY4"/>
    <mergeCell ref="BZ4:CO4"/>
    <mergeCell ref="CP4:DE4"/>
    <mergeCell ref="BD3:BY3"/>
    <mergeCell ref="BZ3:CO3"/>
    <mergeCell ref="CP7:DE7"/>
    <mergeCell ref="B9:AB9"/>
    <mergeCell ref="BD8:BY8"/>
    <mergeCell ref="B6:AB6"/>
    <mergeCell ref="CP6:DE6"/>
    <mergeCell ref="BD9:BY9"/>
    <mergeCell ref="AI15:BC15"/>
    <mergeCell ref="AI17:BC17"/>
    <mergeCell ref="B15:AB15"/>
    <mergeCell ref="AC11:AH11"/>
    <mergeCell ref="AI11:BC11"/>
    <mergeCell ref="AC15:AH15"/>
    <mergeCell ref="AC17:AH17"/>
    <mergeCell ref="B17:AB17"/>
    <mergeCell ref="B14:AB14"/>
    <mergeCell ref="AC16:AH16"/>
    <mergeCell ref="CP17:DE17"/>
    <mergeCell ref="CP15:DE15"/>
    <mergeCell ref="BZ11:CO11"/>
    <mergeCell ref="BZ17:CO17"/>
    <mergeCell ref="BZ15:CO15"/>
    <mergeCell ref="CP14:DE14"/>
    <mergeCell ref="BZ16:CO16"/>
    <mergeCell ref="CP16:DE16"/>
    <mergeCell ref="BZ13:CO13"/>
    <mergeCell ref="CP13:DE13"/>
    <mergeCell ref="CP9:DE9"/>
    <mergeCell ref="CP8:DE8"/>
    <mergeCell ref="B8:AB8"/>
    <mergeCell ref="BD5:BY5"/>
    <mergeCell ref="BD6:BY6"/>
    <mergeCell ref="AC5:AH5"/>
    <mergeCell ref="BZ8:CO8"/>
    <mergeCell ref="BD7:BY7"/>
    <mergeCell ref="BZ6:CO6"/>
    <mergeCell ref="BZ7:CO7"/>
    <mergeCell ref="CP21:DE21"/>
    <mergeCell ref="CP19:DE19"/>
    <mergeCell ref="CP20:DE20"/>
    <mergeCell ref="AC4:AH4"/>
    <mergeCell ref="CP11:DE11"/>
    <mergeCell ref="AC7:AH7"/>
    <mergeCell ref="BZ5:CO5"/>
    <mergeCell ref="AC6:AH6"/>
    <mergeCell ref="BZ9:CO9"/>
    <mergeCell ref="CP5:DE5"/>
    <mergeCell ref="B2:DE2"/>
    <mergeCell ref="AC9:AH9"/>
    <mergeCell ref="AI9:BC9"/>
    <mergeCell ref="B7:AB7"/>
    <mergeCell ref="AI7:BC7"/>
    <mergeCell ref="AI8:BC8"/>
    <mergeCell ref="AC8:AH8"/>
    <mergeCell ref="B3:AB3"/>
    <mergeCell ref="B4:AB4"/>
    <mergeCell ref="AC3:AH3"/>
    <mergeCell ref="BZ337:CO337"/>
    <mergeCell ref="BZ330:CO330"/>
    <mergeCell ref="BZ327:CO327"/>
    <mergeCell ref="BZ315:CO315"/>
    <mergeCell ref="BZ336:CO336"/>
    <mergeCell ref="BZ316:CO316"/>
    <mergeCell ref="BZ321:CO321"/>
    <mergeCell ref="BZ329:CO329"/>
    <mergeCell ref="BZ325:CO325"/>
    <mergeCell ref="BZ326:CO326"/>
    <mergeCell ref="BD232:BY232"/>
    <mergeCell ref="BD261:BY261"/>
    <mergeCell ref="BD254:BY254"/>
    <mergeCell ref="BD259:BY259"/>
    <mergeCell ref="BD260:BY260"/>
    <mergeCell ref="BD255:BY255"/>
    <mergeCell ref="BD249:BY249"/>
    <mergeCell ref="AC235:AH235"/>
    <mergeCell ref="B236:AB236"/>
    <mergeCell ref="B235:AB235"/>
    <mergeCell ref="BD235:BY235"/>
    <mergeCell ref="AI236:BC236"/>
    <mergeCell ref="AI235:BC235"/>
    <mergeCell ref="B234:AB234"/>
    <mergeCell ref="AI233:BC233"/>
    <mergeCell ref="AC233:AH233"/>
    <mergeCell ref="BD234:BY234"/>
    <mergeCell ref="BD233:BY233"/>
    <mergeCell ref="AC234:AH234"/>
    <mergeCell ref="CP316:DE316"/>
    <mergeCell ref="CP315:DE315"/>
    <mergeCell ref="CP299:DE299"/>
    <mergeCell ref="CP298:DE298"/>
    <mergeCell ref="CP305:DE305"/>
    <mergeCell ref="CP313:DE313"/>
    <mergeCell ref="CP309:DE309"/>
    <mergeCell ref="CP306:DE306"/>
    <mergeCell ref="CP303:DE303"/>
    <mergeCell ref="CP304:DE304"/>
    <mergeCell ref="CP381:DE381"/>
    <mergeCell ref="BD299:BY299"/>
    <mergeCell ref="BZ307:CO307"/>
    <mergeCell ref="BZ300:CO300"/>
    <mergeCell ref="CP302:DE302"/>
    <mergeCell ref="BZ314:CO314"/>
    <mergeCell ref="CP314:DE314"/>
    <mergeCell ref="BZ302:CO302"/>
    <mergeCell ref="CP340:DE340"/>
    <mergeCell ref="BD350:BY350"/>
    <mergeCell ref="B226:AB226"/>
    <mergeCell ref="B219:AB219"/>
    <mergeCell ref="B218:AB218"/>
    <mergeCell ref="B225:AB225"/>
    <mergeCell ref="B221:AB221"/>
    <mergeCell ref="B224:AB224"/>
    <mergeCell ref="B223:AB223"/>
    <mergeCell ref="B222:AB222"/>
    <mergeCell ref="B220:AB220"/>
    <mergeCell ref="B232:AB232"/>
    <mergeCell ref="BZ381:CO381"/>
    <mergeCell ref="BD256:BY256"/>
    <mergeCell ref="BD298:BY298"/>
    <mergeCell ref="BZ298:CO298"/>
    <mergeCell ref="BZ313:CO313"/>
    <mergeCell ref="BZ309:CO309"/>
    <mergeCell ref="BD236:BY236"/>
    <mergeCell ref="B233:AB233"/>
    <mergeCell ref="AI234:BC234"/>
    <mergeCell ref="CP259:DE259"/>
    <mergeCell ref="CP240:DE240"/>
    <mergeCell ref="CP246:DE246"/>
    <mergeCell ref="CP256:DE256"/>
    <mergeCell ref="CP255:DE255"/>
    <mergeCell ref="CP244:DE244"/>
    <mergeCell ref="CP251:DE251"/>
    <mergeCell ref="CP257:DE257"/>
    <mergeCell ref="CP253:DE253"/>
    <mergeCell ref="CP245:DE245"/>
    <mergeCell ref="BZ228:CO228"/>
    <mergeCell ref="BD230:BY230"/>
    <mergeCell ref="AI230:BC230"/>
    <mergeCell ref="BZ230:CO230"/>
    <mergeCell ref="BZ227:CO227"/>
    <mergeCell ref="AI228:BC228"/>
    <mergeCell ref="AI227:BC227"/>
    <mergeCell ref="B230:AB230"/>
    <mergeCell ref="B231:AB231"/>
    <mergeCell ref="B227:AB227"/>
    <mergeCell ref="B228:AB228"/>
    <mergeCell ref="B229:AB229"/>
    <mergeCell ref="AC229:AH229"/>
    <mergeCell ref="AC231:AH231"/>
    <mergeCell ref="AC228:AH228"/>
    <mergeCell ref="CP249:DE249"/>
    <mergeCell ref="AI229:BC229"/>
    <mergeCell ref="AC223:AH223"/>
    <mergeCell ref="BD240:BY240"/>
    <mergeCell ref="CP238:DE238"/>
    <mergeCell ref="AC230:AH230"/>
    <mergeCell ref="BD237:BY237"/>
    <mergeCell ref="CP229:DE229"/>
    <mergeCell ref="CP224:DE224"/>
    <mergeCell ref="CP223:DE223"/>
    <mergeCell ref="AC213:AH213"/>
    <mergeCell ref="AC214:AH214"/>
    <mergeCell ref="CP220:DE220"/>
    <mergeCell ref="CP221:DE221"/>
    <mergeCell ref="CP217:DE217"/>
    <mergeCell ref="CP214:DE214"/>
    <mergeCell ref="AI220:BC220"/>
    <mergeCell ref="AC219:AH219"/>
    <mergeCell ref="AC217:AH217"/>
    <mergeCell ref="CP218:DE218"/>
    <mergeCell ref="CP254:DE254"/>
    <mergeCell ref="CP247:DE247"/>
    <mergeCell ref="CP252:DE252"/>
    <mergeCell ref="CP250:DE250"/>
    <mergeCell ref="B217:AB217"/>
    <mergeCell ref="B214:AB214"/>
    <mergeCell ref="B215:AB215"/>
    <mergeCell ref="AC216:AH216"/>
    <mergeCell ref="AC215:AH215"/>
    <mergeCell ref="B216:AB216"/>
    <mergeCell ref="CP211:DE211"/>
    <mergeCell ref="CP207:DE207"/>
    <mergeCell ref="CP226:DE226"/>
    <mergeCell ref="CP228:DE228"/>
    <mergeCell ref="CP225:DE225"/>
    <mergeCell ref="CP227:DE227"/>
    <mergeCell ref="CP185:DE185"/>
    <mergeCell ref="CP193:DE193"/>
    <mergeCell ref="CP191:DE191"/>
    <mergeCell ref="CP192:DE192"/>
    <mergeCell ref="CP194:DE194"/>
    <mergeCell ref="CP216:DE216"/>
    <mergeCell ref="CP204:DE204"/>
    <mergeCell ref="CP208:DE208"/>
    <mergeCell ref="CP210:DE210"/>
    <mergeCell ref="CP212:DE212"/>
    <mergeCell ref="AI167:BC167"/>
    <mergeCell ref="AI169:BC169"/>
    <mergeCell ref="AI172:BC172"/>
    <mergeCell ref="CP188:DE188"/>
    <mergeCell ref="CP178:DE178"/>
    <mergeCell ref="CP175:DE175"/>
    <mergeCell ref="CP180:DE181"/>
    <mergeCell ref="CP177:DE177"/>
    <mergeCell ref="CP183:DE183"/>
    <mergeCell ref="CP187:DE187"/>
    <mergeCell ref="AI174:BC174"/>
    <mergeCell ref="AI176:BC176"/>
    <mergeCell ref="AI177:BC177"/>
    <mergeCell ref="BD161:BY161"/>
    <mergeCell ref="BD159:BY159"/>
    <mergeCell ref="AI158:BC158"/>
    <mergeCell ref="AI173:BC173"/>
    <mergeCell ref="AI168:BC168"/>
    <mergeCell ref="AI161:BC161"/>
    <mergeCell ref="AI160:BC160"/>
    <mergeCell ref="BZ184:CO184"/>
    <mergeCell ref="BZ182:CO182"/>
    <mergeCell ref="BZ183:CO183"/>
    <mergeCell ref="BZ172:CO172"/>
    <mergeCell ref="AI171:BC171"/>
    <mergeCell ref="AI166:BC166"/>
    <mergeCell ref="BZ169:CO169"/>
    <mergeCell ref="BZ177:CO177"/>
    <mergeCell ref="BZ174:CO174"/>
    <mergeCell ref="BD176:BY176"/>
    <mergeCell ref="BD183:BY183"/>
    <mergeCell ref="BD179:BY179"/>
    <mergeCell ref="BD182:BY182"/>
    <mergeCell ref="BZ179:CO179"/>
    <mergeCell ref="BZ178:CO178"/>
    <mergeCell ref="BZ171:CO171"/>
    <mergeCell ref="BD172:BY172"/>
    <mergeCell ref="BD180:BY181"/>
    <mergeCell ref="BD171:BY171"/>
    <mergeCell ref="BD178:BY178"/>
    <mergeCell ref="AI175:BC175"/>
    <mergeCell ref="AC205:AH205"/>
    <mergeCell ref="AC204:AH204"/>
    <mergeCell ref="AC188:AH188"/>
    <mergeCell ref="AC201:AH201"/>
    <mergeCell ref="AC192:AH192"/>
    <mergeCell ref="AC197:AH197"/>
    <mergeCell ref="AI179:BC179"/>
    <mergeCell ref="AI187:BC187"/>
    <mergeCell ref="AI197:BC197"/>
    <mergeCell ref="AC178:AH178"/>
    <mergeCell ref="AC186:AH186"/>
    <mergeCell ref="AC182:AH182"/>
    <mergeCell ref="AC180:AH181"/>
    <mergeCell ref="AC184:AH184"/>
    <mergeCell ref="AC185:AH185"/>
    <mergeCell ref="AC179:AH179"/>
    <mergeCell ref="AI180:BC181"/>
    <mergeCell ref="AI202:BC202"/>
    <mergeCell ref="AI203:BC203"/>
    <mergeCell ref="AC210:AH210"/>
    <mergeCell ref="AC195:AH195"/>
    <mergeCell ref="AI205:BC205"/>
    <mergeCell ref="AC187:AH187"/>
    <mergeCell ref="AI206:BC206"/>
    <mergeCell ref="AI184:BC184"/>
    <mergeCell ref="AI189:BC189"/>
    <mergeCell ref="AC221:AH221"/>
    <mergeCell ref="AC220:AH220"/>
    <mergeCell ref="AI223:BC223"/>
    <mergeCell ref="AI231:BC231"/>
    <mergeCell ref="AC225:AH225"/>
    <mergeCell ref="AC226:AH226"/>
    <mergeCell ref="AC224:AH224"/>
    <mergeCell ref="AI222:BC222"/>
    <mergeCell ref="AI224:BC224"/>
    <mergeCell ref="AI221:BC221"/>
    <mergeCell ref="AI225:BC225"/>
    <mergeCell ref="AI219:BC219"/>
    <mergeCell ref="BD263:BY263"/>
    <mergeCell ref="AI257:BC257"/>
    <mergeCell ref="AI246:BC246"/>
    <mergeCell ref="AI244:BC244"/>
    <mergeCell ref="BD244:BY244"/>
    <mergeCell ref="BD258:BY258"/>
    <mergeCell ref="BD252:BY252"/>
    <mergeCell ref="BD227:BY227"/>
    <mergeCell ref="AC177:AH177"/>
    <mergeCell ref="AC176:AH176"/>
    <mergeCell ref="AI247:BC247"/>
    <mergeCell ref="BD246:BY246"/>
    <mergeCell ref="BD250:BY250"/>
    <mergeCell ref="AC239:AH239"/>
    <mergeCell ref="BD239:BY239"/>
    <mergeCell ref="BD242:BY242"/>
    <mergeCell ref="AI242:BC242"/>
    <mergeCell ref="AC193:AH193"/>
    <mergeCell ref="B178:AB178"/>
    <mergeCell ref="B174:AB174"/>
    <mergeCell ref="B175:AB175"/>
    <mergeCell ref="B154:AB154"/>
    <mergeCell ref="AC240:AH240"/>
    <mergeCell ref="AI237:BC237"/>
    <mergeCell ref="AI240:BC240"/>
    <mergeCell ref="B182:AB182"/>
    <mergeCell ref="B177:AB177"/>
    <mergeCell ref="AC175:AH175"/>
    <mergeCell ref="B176:AB176"/>
    <mergeCell ref="B112:AB112"/>
    <mergeCell ref="B150:AB150"/>
    <mergeCell ref="B147:AB147"/>
    <mergeCell ref="B172:AB172"/>
    <mergeCell ref="B158:AB158"/>
    <mergeCell ref="B173:AB173"/>
    <mergeCell ref="B149:AB149"/>
    <mergeCell ref="B161:AB161"/>
    <mergeCell ref="B156:AB156"/>
    <mergeCell ref="AC142:AH142"/>
    <mergeCell ref="AC144:AH144"/>
    <mergeCell ref="AC115:AH115"/>
    <mergeCell ref="B124:AB124"/>
    <mergeCell ref="B126:AB126"/>
    <mergeCell ref="B130:AB130"/>
    <mergeCell ref="B131:AB131"/>
    <mergeCell ref="B144:AB144"/>
    <mergeCell ref="B127:AB127"/>
    <mergeCell ref="B120:AB120"/>
    <mergeCell ref="B160:AB160"/>
    <mergeCell ref="AC149:AH149"/>
    <mergeCell ref="AC143:AH143"/>
    <mergeCell ref="B153:AB153"/>
    <mergeCell ref="AC147:AH147"/>
    <mergeCell ref="AC150:AH150"/>
    <mergeCell ref="AC155:AH155"/>
    <mergeCell ref="AC160:AH160"/>
    <mergeCell ref="AC146:AH146"/>
    <mergeCell ref="AC145:AH145"/>
    <mergeCell ref="AC73:AH73"/>
    <mergeCell ref="AC95:AH95"/>
    <mergeCell ref="AI71:BC71"/>
    <mergeCell ref="AI81:BC81"/>
    <mergeCell ref="AC88:AH88"/>
    <mergeCell ref="AC75:AH75"/>
    <mergeCell ref="AC81:AH81"/>
    <mergeCell ref="AC89:AH89"/>
    <mergeCell ref="AC94:AH94"/>
    <mergeCell ref="AI75:BC75"/>
    <mergeCell ref="AC141:AH141"/>
    <mergeCell ref="AC136:AH136"/>
    <mergeCell ref="AC135:AH135"/>
    <mergeCell ref="AC137:AH137"/>
    <mergeCell ref="AC139:AH139"/>
    <mergeCell ref="AC125:AH125"/>
    <mergeCell ref="AC133:AH133"/>
    <mergeCell ref="AC127:AH127"/>
    <mergeCell ref="AC138:AH138"/>
    <mergeCell ref="AC140:AH140"/>
    <mergeCell ref="AC66:AH66"/>
    <mergeCell ref="AI67:BC67"/>
    <mergeCell ref="AI65:BC65"/>
    <mergeCell ref="AI64:BC64"/>
    <mergeCell ref="AI69:BC69"/>
    <mergeCell ref="AC71:AH71"/>
    <mergeCell ref="BD61:BY61"/>
    <mergeCell ref="BD62:BY62"/>
    <mergeCell ref="BD60:BY60"/>
    <mergeCell ref="BD63:BY63"/>
    <mergeCell ref="AI63:BC63"/>
    <mergeCell ref="AI62:BC62"/>
    <mergeCell ref="AI61:BC61"/>
    <mergeCell ref="CP130:DE130"/>
    <mergeCell ref="CP84:DE84"/>
    <mergeCell ref="CP95:DE95"/>
    <mergeCell ref="CP118:DE118"/>
    <mergeCell ref="CP109:DE109"/>
    <mergeCell ref="CP106:DE106"/>
    <mergeCell ref="CP102:DE102"/>
    <mergeCell ref="CP94:DE94"/>
    <mergeCell ref="CP93:DE93"/>
    <mergeCell ref="CP103:DE103"/>
    <mergeCell ref="BZ144:CO144"/>
    <mergeCell ref="CP88:DE88"/>
    <mergeCell ref="CP89:DE89"/>
    <mergeCell ref="CP111:DE111"/>
    <mergeCell ref="BZ141:CO141"/>
    <mergeCell ref="BZ142:CO142"/>
    <mergeCell ref="BZ101:CO101"/>
    <mergeCell ref="CP135:DE135"/>
    <mergeCell ref="CP142:DE142"/>
    <mergeCell ref="CP126:DE126"/>
    <mergeCell ref="CP64:DE64"/>
    <mergeCell ref="CP65:DE65"/>
    <mergeCell ref="CP145:DE145"/>
    <mergeCell ref="CP144:DE144"/>
    <mergeCell ref="AC86:AH86"/>
    <mergeCell ref="AC104:AH104"/>
    <mergeCell ref="BD95:BY95"/>
    <mergeCell ref="BD101:BY101"/>
    <mergeCell ref="CP107:DE107"/>
    <mergeCell ref="BZ111:CO111"/>
    <mergeCell ref="CP134:DE134"/>
    <mergeCell ref="CP122:DE122"/>
    <mergeCell ref="BZ103:CO103"/>
    <mergeCell ref="BZ108:CO108"/>
    <mergeCell ref="BZ98:CO98"/>
    <mergeCell ref="CP110:DE110"/>
    <mergeCell ref="CP115:DE115"/>
    <mergeCell ref="BZ113:CO113"/>
    <mergeCell ref="BZ114:CO114"/>
    <mergeCell ref="BZ99:CO99"/>
    <mergeCell ref="AI155:BC155"/>
    <mergeCell ref="AI151:BC151"/>
    <mergeCell ref="AC152:AH152"/>
    <mergeCell ref="AC151:AH151"/>
    <mergeCell ref="AI154:BC154"/>
    <mergeCell ref="AC154:AH154"/>
    <mergeCell ref="AI159:BC159"/>
    <mergeCell ref="AI157:BC157"/>
    <mergeCell ref="AC157:AH157"/>
    <mergeCell ref="AC165:AH165"/>
    <mergeCell ref="AI162:BC162"/>
    <mergeCell ref="AC158:AH158"/>
    <mergeCell ref="AC162:AH162"/>
    <mergeCell ref="AC161:AH161"/>
    <mergeCell ref="AC164:AH164"/>
    <mergeCell ref="AC163:AH163"/>
    <mergeCell ref="AC172:AH172"/>
    <mergeCell ref="AC148:AH148"/>
    <mergeCell ref="AC171:AH171"/>
    <mergeCell ref="AC167:AH167"/>
    <mergeCell ref="AC166:AH166"/>
    <mergeCell ref="AC159:AH159"/>
    <mergeCell ref="AC170:AH170"/>
    <mergeCell ref="BZ146:CO146"/>
    <mergeCell ref="BZ150:CO150"/>
    <mergeCell ref="B209:AB209"/>
    <mergeCell ref="AC174:AH174"/>
    <mergeCell ref="AI165:BC165"/>
    <mergeCell ref="AC168:AH168"/>
    <mergeCell ref="B191:AB191"/>
    <mergeCell ref="AI163:BC163"/>
    <mergeCell ref="B186:AB186"/>
    <mergeCell ref="AC173:AH173"/>
    <mergeCell ref="B185:AB185"/>
    <mergeCell ref="B189:AB189"/>
    <mergeCell ref="B187:AB187"/>
    <mergeCell ref="B184:AB184"/>
    <mergeCell ref="B192:AB192"/>
    <mergeCell ref="B190:AB190"/>
    <mergeCell ref="B180:AB181"/>
    <mergeCell ref="B183:AB183"/>
    <mergeCell ref="B179:AB179"/>
    <mergeCell ref="B196:AB196"/>
    <mergeCell ref="B198:AB198"/>
    <mergeCell ref="B200:AB200"/>
    <mergeCell ref="B199:AB199"/>
    <mergeCell ref="B193:AB193"/>
    <mergeCell ref="B188:AB188"/>
    <mergeCell ref="B194:AB194"/>
    <mergeCell ref="B195:AB195"/>
    <mergeCell ref="B197:AB197"/>
    <mergeCell ref="B211:AB211"/>
    <mergeCell ref="B210:AB210"/>
    <mergeCell ref="B212:AB212"/>
    <mergeCell ref="B202:AB202"/>
    <mergeCell ref="B205:AB205"/>
    <mergeCell ref="B207:AB207"/>
    <mergeCell ref="B201:AB201"/>
    <mergeCell ref="B203:AB203"/>
    <mergeCell ref="B262:AB262"/>
    <mergeCell ref="AC252:AH252"/>
    <mergeCell ref="AC238:AH238"/>
    <mergeCell ref="AC237:AH237"/>
    <mergeCell ref="AC236:AH236"/>
    <mergeCell ref="AC243:AH243"/>
    <mergeCell ref="AC247:AH247"/>
    <mergeCell ref="AC244:AH244"/>
    <mergeCell ref="B238:AB238"/>
    <mergeCell ref="B239:AB239"/>
    <mergeCell ref="B208:AB208"/>
    <mergeCell ref="B206:AB206"/>
    <mergeCell ref="AC222:AH222"/>
    <mergeCell ref="B257:AB257"/>
    <mergeCell ref="AC254:AH254"/>
    <mergeCell ref="B255:AB255"/>
    <mergeCell ref="B256:AB256"/>
    <mergeCell ref="B213:AB213"/>
    <mergeCell ref="AC218:AH218"/>
    <mergeCell ref="AC242:AH242"/>
    <mergeCell ref="BD283:BY283"/>
    <mergeCell ref="BD286:BY286"/>
    <mergeCell ref="BD278:BY278"/>
    <mergeCell ref="AC212:AH212"/>
    <mergeCell ref="B204:AB204"/>
    <mergeCell ref="AC266:AH266"/>
    <mergeCell ref="B266:AB266"/>
    <mergeCell ref="B264:AB264"/>
    <mergeCell ref="AC265:AH265"/>
    <mergeCell ref="B242:AB242"/>
    <mergeCell ref="B243:AB243"/>
    <mergeCell ref="AC241:AH241"/>
    <mergeCell ref="AI259:BC259"/>
    <mergeCell ref="AI252:BC252"/>
    <mergeCell ref="AI250:BC250"/>
    <mergeCell ref="AI243:BC243"/>
    <mergeCell ref="AI241:BC241"/>
    <mergeCell ref="AC250:AH250"/>
    <mergeCell ref="AC249:AH249"/>
    <mergeCell ref="B251:AB251"/>
    <mergeCell ref="AC100:AH100"/>
    <mergeCell ref="AI100:BC100"/>
    <mergeCell ref="BD100:BY100"/>
    <mergeCell ref="BZ100:CO100"/>
    <mergeCell ref="CP100:DE100"/>
    <mergeCell ref="B16:AB16"/>
    <mergeCell ref="CP76:DE76"/>
    <mergeCell ref="CP81:DE81"/>
    <mergeCell ref="CP35:DE35"/>
    <mergeCell ref="BZ50:CO50"/>
    <mergeCell ref="B13:AB13"/>
    <mergeCell ref="AC35:AH35"/>
    <mergeCell ref="AI35:BC35"/>
    <mergeCell ref="BD35:BY35"/>
    <mergeCell ref="BZ132:CO132"/>
    <mergeCell ref="BZ120:CO120"/>
    <mergeCell ref="BD67:BY67"/>
    <mergeCell ref="BD64:BY64"/>
    <mergeCell ref="BD66:BY66"/>
    <mergeCell ref="BZ66:CO66"/>
    <mergeCell ref="AC46:AH46"/>
    <mergeCell ref="AI46:BC46"/>
    <mergeCell ref="BD46:BY46"/>
    <mergeCell ref="BZ47:CO47"/>
    <mergeCell ref="CP47:DE47"/>
    <mergeCell ref="AC48:AH48"/>
    <mergeCell ref="BD47:BY47"/>
    <mergeCell ref="CP46:DE46"/>
    <mergeCell ref="BD37:BY37"/>
    <mergeCell ref="AC85:AH85"/>
    <mergeCell ref="AI85:BC85"/>
    <mergeCell ref="BD85:BY85"/>
    <mergeCell ref="AC78:AH78"/>
    <mergeCell ref="B79:AB79"/>
    <mergeCell ref="B47:AB47"/>
    <mergeCell ref="B49:AB49"/>
    <mergeCell ref="AI48:BC48"/>
    <mergeCell ref="BD79:BY79"/>
    <mergeCell ref="BZ35:CO35"/>
    <mergeCell ref="BZ67:CO67"/>
    <mergeCell ref="AC67:AH67"/>
    <mergeCell ref="AC65:AH65"/>
    <mergeCell ref="AC63:AH63"/>
    <mergeCell ref="BZ85:CO85"/>
    <mergeCell ref="AC47:AH47"/>
    <mergeCell ref="AI47:BC47"/>
    <mergeCell ref="AC49:AH49"/>
    <mergeCell ref="AI49:BC49"/>
    <mergeCell ref="AC99:AH99"/>
    <mergeCell ref="AI99:BC99"/>
    <mergeCell ref="BD99:BY99"/>
    <mergeCell ref="BD73:BY73"/>
    <mergeCell ref="B93:AB93"/>
    <mergeCell ref="AC93:AH93"/>
    <mergeCell ref="AI93:BC93"/>
    <mergeCell ref="BD93:BY93"/>
    <mergeCell ref="B78:AB78"/>
    <mergeCell ref="AI79:BC79"/>
    <mergeCell ref="CP128:DE128"/>
    <mergeCell ref="CP121:DE121"/>
    <mergeCell ref="CP114:DE114"/>
    <mergeCell ref="CP120:DE120"/>
    <mergeCell ref="CP141:DE141"/>
    <mergeCell ref="CP129:DE129"/>
    <mergeCell ref="CP133:DE133"/>
    <mergeCell ref="CP138:DE138"/>
    <mergeCell ref="CP137:DE137"/>
    <mergeCell ref="CP136:DE136"/>
    <mergeCell ref="CP78:DE78"/>
    <mergeCell ref="BZ79:CO79"/>
    <mergeCell ref="CP79:DE79"/>
    <mergeCell ref="CP96:DE96"/>
    <mergeCell ref="CP86:DE86"/>
    <mergeCell ref="CP83:DE83"/>
    <mergeCell ref="BZ84:CO84"/>
    <mergeCell ref="BZ86:CO86"/>
    <mergeCell ref="BZ95:CO95"/>
    <mergeCell ref="BZ96:CO96"/>
    <mergeCell ref="CP77:DE77"/>
    <mergeCell ref="CP74:DE74"/>
    <mergeCell ref="CP67:DE67"/>
    <mergeCell ref="CP75:DE75"/>
    <mergeCell ref="CP72:DE72"/>
    <mergeCell ref="CP71:DE71"/>
    <mergeCell ref="CP70:DE70"/>
    <mergeCell ref="CP68:DE68"/>
    <mergeCell ref="CP73:DE73"/>
    <mergeCell ref="CP69:DE69"/>
    <mergeCell ref="BZ73:CO73"/>
    <mergeCell ref="AI66:BC66"/>
    <mergeCell ref="AI74:BC74"/>
    <mergeCell ref="BZ74:CO74"/>
    <mergeCell ref="BD70:BY70"/>
    <mergeCell ref="BZ70:CO70"/>
    <mergeCell ref="AI73:BC73"/>
    <mergeCell ref="AI80:BC80"/>
    <mergeCell ref="BD80:BY80"/>
    <mergeCell ref="BD65:BY65"/>
    <mergeCell ref="AI78:BC78"/>
    <mergeCell ref="BD78:BY78"/>
    <mergeCell ref="BZ80:CO80"/>
    <mergeCell ref="BZ78:CO78"/>
    <mergeCell ref="AI77:BC77"/>
    <mergeCell ref="BD77:BY77"/>
    <mergeCell ref="BZ77:CO77"/>
    <mergeCell ref="CP349:DE349"/>
    <mergeCell ref="CP99:DE99"/>
    <mergeCell ref="CP85:DE85"/>
    <mergeCell ref="BZ93:CO93"/>
    <mergeCell ref="CP80:DE80"/>
    <mergeCell ref="CP97:DE97"/>
    <mergeCell ref="BZ143:CO143"/>
    <mergeCell ref="CP143:DE143"/>
    <mergeCell ref="CP113:DE113"/>
    <mergeCell ref="CP132:DE132"/>
    <mergeCell ref="CP355:DE355"/>
    <mergeCell ref="BD351:BY351"/>
    <mergeCell ref="BZ351:CO351"/>
    <mergeCell ref="CP351:DE351"/>
    <mergeCell ref="BZ353:CO353"/>
    <mergeCell ref="CP353:DE353"/>
    <mergeCell ref="CP352:DE352"/>
    <mergeCell ref="BZ352:CO352"/>
    <mergeCell ref="AI352:BC352"/>
    <mergeCell ref="BD352:BY352"/>
    <mergeCell ref="BZ354:CO354"/>
    <mergeCell ref="CP354:DE354"/>
    <mergeCell ref="BD143:BY143"/>
    <mergeCell ref="CP350:DE350"/>
    <mergeCell ref="BD349:BY349"/>
    <mergeCell ref="AI280:BC280"/>
    <mergeCell ref="AI269:BC269"/>
    <mergeCell ref="AI283:BC283"/>
    <mergeCell ref="AI359:BC359"/>
    <mergeCell ref="AI355:BC355"/>
    <mergeCell ref="BD355:BY355"/>
    <mergeCell ref="B354:AB354"/>
    <mergeCell ref="AC354:AH354"/>
    <mergeCell ref="AI354:BC354"/>
    <mergeCell ref="BD354:BY354"/>
    <mergeCell ref="B355:AB355"/>
    <mergeCell ref="AC355:AH355"/>
    <mergeCell ref="CP359:DE359"/>
    <mergeCell ref="CP358:DE358"/>
    <mergeCell ref="B359:AB359"/>
    <mergeCell ref="CP357:DE357"/>
    <mergeCell ref="B357:AB357"/>
    <mergeCell ref="BZ357:CO357"/>
    <mergeCell ref="B358:AB358"/>
    <mergeCell ref="AC358:AH358"/>
    <mergeCell ref="AI358:BC358"/>
    <mergeCell ref="BD358:BY358"/>
  </mergeCells>
  <printOptions/>
  <pageMargins left="0.75" right="0.24" top="0.2362204724409449" bottom="0.2362204724409449" header="0.1968503937007874" footer="0.1968503937007874"/>
  <pageSetup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E48"/>
  <sheetViews>
    <sheetView tabSelected="1" view="pageBreakPreview" zoomScaleSheetLayoutView="100" zoomScalePageLayoutView="0" workbookViewId="0" topLeftCell="A1">
      <selection activeCell="BZ59" sqref="BZ59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2">
      <c r="DE1" s="4" t="s">
        <v>325</v>
      </c>
    </row>
    <row r="2" spans="2:109" s="3" customFormat="1" ht="25.5" customHeight="1">
      <c r="B2" s="94" t="s">
        <v>340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</row>
    <row r="3" spans="2:109" s="20" customFormat="1" ht="56.25" customHeight="1">
      <c r="B3" s="91" t="s">
        <v>289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 t="s">
        <v>290</v>
      </c>
      <c r="AD3" s="91"/>
      <c r="AE3" s="91"/>
      <c r="AF3" s="91"/>
      <c r="AG3" s="91"/>
      <c r="AH3" s="91"/>
      <c r="AI3" s="91" t="s">
        <v>339</v>
      </c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 t="s">
        <v>331</v>
      </c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 t="s">
        <v>291</v>
      </c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 t="s">
        <v>292</v>
      </c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5"/>
    </row>
    <row r="4" spans="2:109" s="14" customFormat="1" ht="12" customHeight="1" thickBot="1">
      <c r="B4" s="102">
        <v>1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89">
        <v>2</v>
      </c>
      <c r="AD4" s="89"/>
      <c r="AE4" s="89"/>
      <c r="AF4" s="89"/>
      <c r="AG4" s="89"/>
      <c r="AH4" s="89"/>
      <c r="AI4" s="89">
        <v>3</v>
      </c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>
        <v>4</v>
      </c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>
        <v>5</v>
      </c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>
        <v>6</v>
      </c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96"/>
    </row>
    <row r="5" spans="2:109" s="18" customFormat="1" ht="23.25" customHeight="1">
      <c r="B5" s="256" t="s">
        <v>341</v>
      </c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8"/>
      <c r="AC5" s="259" t="s">
        <v>326</v>
      </c>
      <c r="AD5" s="260"/>
      <c r="AE5" s="260"/>
      <c r="AF5" s="260"/>
      <c r="AG5" s="260"/>
      <c r="AH5" s="260"/>
      <c r="AI5" s="260" t="s">
        <v>344</v>
      </c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0"/>
      <c r="AZ5" s="260"/>
      <c r="BA5" s="260"/>
      <c r="BB5" s="260"/>
      <c r="BC5" s="260"/>
      <c r="BD5" s="264"/>
      <c r="BE5" s="264"/>
      <c r="BF5" s="264"/>
      <c r="BG5" s="264"/>
      <c r="BH5" s="264"/>
      <c r="BI5" s="264"/>
      <c r="BJ5" s="264"/>
      <c r="BK5" s="264"/>
      <c r="BL5" s="264"/>
      <c r="BM5" s="264"/>
      <c r="BN5" s="264"/>
      <c r="BO5" s="264"/>
      <c r="BP5" s="264"/>
      <c r="BQ5" s="264"/>
      <c r="BR5" s="264"/>
      <c r="BS5" s="264"/>
      <c r="BT5" s="264"/>
      <c r="BU5" s="264"/>
      <c r="BV5" s="264"/>
      <c r="BW5" s="264"/>
      <c r="BX5" s="264"/>
      <c r="BY5" s="264"/>
      <c r="BZ5" s="264">
        <f>BZ28</f>
        <v>-886679.3399999999</v>
      </c>
      <c r="CA5" s="264"/>
      <c r="CB5" s="264"/>
      <c r="CC5" s="264"/>
      <c r="CD5" s="264"/>
      <c r="CE5" s="264"/>
      <c r="CF5" s="264"/>
      <c r="CG5" s="264"/>
      <c r="CH5" s="264"/>
      <c r="CI5" s="264"/>
      <c r="CJ5" s="264"/>
      <c r="CK5" s="264"/>
      <c r="CL5" s="264"/>
      <c r="CM5" s="264"/>
      <c r="CN5" s="264"/>
      <c r="CO5" s="264"/>
      <c r="CP5" s="264">
        <f>BZ5</f>
        <v>-886679.3399999999</v>
      </c>
      <c r="CQ5" s="268"/>
      <c r="CR5" s="268"/>
      <c r="CS5" s="268"/>
      <c r="CT5" s="268"/>
      <c r="CU5" s="268"/>
      <c r="CV5" s="268"/>
      <c r="CW5" s="268"/>
      <c r="CX5" s="268"/>
      <c r="CY5" s="268"/>
      <c r="CZ5" s="268"/>
      <c r="DA5" s="268"/>
      <c r="DB5" s="268"/>
      <c r="DC5" s="268"/>
      <c r="DD5" s="268"/>
      <c r="DE5" s="269"/>
    </row>
    <row r="6" spans="2:109" s="18" customFormat="1" ht="13.5" customHeight="1">
      <c r="B6" s="244" t="s">
        <v>293</v>
      </c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6"/>
      <c r="AC6" s="159" t="s">
        <v>306</v>
      </c>
      <c r="AD6" s="160"/>
      <c r="AE6" s="160"/>
      <c r="AF6" s="160"/>
      <c r="AG6" s="160"/>
      <c r="AH6" s="161"/>
      <c r="AI6" s="174" t="s">
        <v>344</v>
      </c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1"/>
      <c r="BD6" s="201" t="s">
        <v>410</v>
      </c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3"/>
      <c r="BZ6" s="201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2"/>
      <c r="CO6" s="203"/>
      <c r="CP6" s="270" t="s">
        <v>410</v>
      </c>
      <c r="CQ6" s="271"/>
      <c r="CR6" s="271"/>
      <c r="CS6" s="271"/>
      <c r="CT6" s="271"/>
      <c r="CU6" s="271"/>
      <c r="CV6" s="271"/>
      <c r="CW6" s="271"/>
      <c r="CX6" s="271"/>
      <c r="CY6" s="271"/>
      <c r="CZ6" s="271"/>
      <c r="DA6" s="271"/>
      <c r="DB6" s="271"/>
      <c r="DC6" s="271"/>
      <c r="DD6" s="271"/>
      <c r="DE6" s="272"/>
    </row>
    <row r="7" spans="2:109" ht="23.25" customHeight="1">
      <c r="B7" s="261" t="s">
        <v>342</v>
      </c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3"/>
      <c r="AC7" s="162"/>
      <c r="AD7" s="77"/>
      <c r="AE7" s="77"/>
      <c r="AF7" s="77"/>
      <c r="AG7" s="77"/>
      <c r="AH7" s="163"/>
      <c r="AI7" s="275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163"/>
      <c r="BD7" s="265"/>
      <c r="BE7" s="266"/>
      <c r="BF7" s="266"/>
      <c r="BG7" s="266"/>
      <c r="BH7" s="266"/>
      <c r="BI7" s="266"/>
      <c r="BJ7" s="266"/>
      <c r="BK7" s="266"/>
      <c r="BL7" s="266"/>
      <c r="BM7" s="266"/>
      <c r="BN7" s="266"/>
      <c r="BO7" s="266"/>
      <c r="BP7" s="266"/>
      <c r="BQ7" s="266"/>
      <c r="BR7" s="266"/>
      <c r="BS7" s="266"/>
      <c r="BT7" s="266"/>
      <c r="BU7" s="266"/>
      <c r="BV7" s="266"/>
      <c r="BW7" s="266"/>
      <c r="BX7" s="266"/>
      <c r="BY7" s="267"/>
      <c r="BZ7" s="265"/>
      <c r="CA7" s="266"/>
      <c r="CB7" s="266"/>
      <c r="CC7" s="266"/>
      <c r="CD7" s="266"/>
      <c r="CE7" s="266"/>
      <c r="CF7" s="266"/>
      <c r="CG7" s="266"/>
      <c r="CH7" s="266"/>
      <c r="CI7" s="266"/>
      <c r="CJ7" s="266"/>
      <c r="CK7" s="266"/>
      <c r="CL7" s="266"/>
      <c r="CM7" s="266"/>
      <c r="CN7" s="266"/>
      <c r="CO7" s="267"/>
      <c r="CP7" s="273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274"/>
    </row>
    <row r="8" spans="2:109" ht="13.5" customHeight="1">
      <c r="B8" s="250" t="s">
        <v>305</v>
      </c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2"/>
      <c r="AC8" s="159"/>
      <c r="AD8" s="160"/>
      <c r="AE8" s="160"/>
      <c r="AF8" s="160"/>
      <c r="AG8" s="160"/>
      <c r="AH8" s="161"/>
      <c r="AI8" s="174" t="s">
        <v>410</v>
      </c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1"/>
      <c r="BD8" s="201" t="s">
        <v>410</v>
      </c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3"/>
      <c r="BZ8" s="201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  <c r="CM8" s="202"/>
      <c r="CN8" s="202"/>
      <c r="CO8" s="203"/>
      <c r="CP8" s="270" t="s">
        <v>410</v>
      </c>
      <c r="CQ8" s="271"/>
      <c r="CR8" s="271"/>
      <c r="CS8" s="271"/>
      <c r="CT8" s="271"/>
      <c r="CU8" s="271"/>
      <c r="CV8" s="271"/>
      <c r="CW8" s="271"/>
      <c r="CX8" s="271"/>
      <c r="CY8" s="271"/>
      <c r="CZ8" s="271"/>
      <c r="DA8" s="271"/>
      <c r="DB8" s="271"/>
      <c r="DC8" s="271"/>
      <c r="DD8" s="271"/>
      <c r="DE8" s="272"/>
    </row>
    <row r="9" spans="2:109" ht="13.5" customHeight="1" hidden="1">
      <c r="B9" s="253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5"/>
      <c r="AC9" s="162"/>
      <c r="AD9" s="77"/>
      <c r="AE9" s="77"/>
      <c r="AF9" s="77"/>
      <c r="AG9" s="77"/>
      <c r="AH9" s="163"/>
      <c r="AI9" s="275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163"/>
      <c r="BD9" s="265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7"/>
      <c r="BZ9" s="265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7"/>
      <c r="CP9" s="273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274"/>
    </row>
    <row r="10" spans="2:109" ht="13.5" customHeight="1" hidden="1">
      <c r="B10" s="238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40"/>
      <c r="AC10" s="49"/>
      <c r="AD10" s="45"/>
      <c r="AE10" s="45"/>
      <c r="AF10" s="45"/>
      <c r="AG10" s="45"/>
      <c r="AH10" s="45"/>
      <c r="AI10" s="45" t="s">
        <v>410</v>
      </c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6" t="s">
        <v>410</v>
      </c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 t="s">
        <v>410</v>
      </c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221" t="s">
        <v>410</v>
      </c>
      <c r="CQ10" s="221"/>
      <c r="CR10" s="221"/>
      <c r="CS10" s="221"/>
      <c r="CT10" s="221"/>
      <c r="CU10" s="221"/>
      <c r="CV10" s="221"/>
      <c r="CW10" s="221"/>
      <c r="CX10" s="221"/>
      <c r="CY10" s="221"/>
      <c r="CZ10" s="221"/>
      <c r="DA10" s="221"/>
      <c r="DB10" s="221"/>
      <c r="DC10" s="221"/>
      <c r="DD10" s="221"/>
      <c r="DE10" s="222"/>
    </row>
    <row r="11" spans="2:109" ht="13.5" customHeight="1" hidden="1">
      <c r="B11" s="238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40"/>
      <c r="AC11" s="49"/>
      <c r="AD11" s="45"/>
      <c r="AE11" s="45"/>
      <c r="AF11" s="45"/>
      <c r="AG11" s="45"/>
      <c r="AH11" s="45"/>
      <c r="AI11" s="45" t="s">
        <v>410</v>
      </c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6" t="s">
        <v>410</v>
      </c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 t="s">
        <v>410</v>
      </c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221" t="s">
        <v>410</v>
      </c>
      <c r="CQ11" s="221"/>
      <c r="CR11" s="221"/>
      <c r="CS11" s="221"/>
      <c r="CT11" s="221"/>
      <c r="CU11" s="221"/>
      <c r="CV11" s="221"/>
      <c r="CW11" s="221"/>
      <c r="CX11" s="221"/>
      <c r="CY11" s="221"/>
      <c r="CZ11" s="221"/>
      <c r="DA11" s="221"/>
      <c r="DB11" s="221"/>
      <c r="DC11" s="221"/>
      <c r="DD11" s="221"/>
      <c r="DE11" s="222"/>
    </row>
    <row r="12" spans="2:109" ht="13.5" customHeight="1" hidden="1">
      <c r="B12" s="238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40"/>
      <c r="AC12" s="49"/>
      <c r="AD12" s="45"/>
      <c r="AE12" s="45"/>
      <c r="AF12" s="45"/>
      <c r="AG12" s="45"/>
      <c r="AH12" s="45"/>
      <c r="AI12" s="45" t="s">
        <v>410</v>
      </c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6" t="s">
        <v>410</v>
      </c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 t="s">
        <v>410</v>
      </c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221" t="s">
        <v>410</v>
      </c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1"/>
      <c r="DE12" s="222"/>
    </row>
    <row r="13" spans="2:109" ht="13.5" customHeight="1" hidden="1">
      <c r="B13" s="238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40"/>
      <c r="AC13" s="49"/>
      <c r="AD13" s="45"/>
      <c r="AE13" s="45"/>
      <c r="AF13" s="45"/>
      <c r="AG13" s="45"/>
      <c r="AH13" s="45"/>
      <c r="AI13" s="45" t="s">
        <v>410</v>
      </c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6" t="s">
        <v>410</v>
      </c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 t="s">
        <v>410</v>
      </c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221" t="s">
        <v>410</v>
      </c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21"/>
      <c r="DE13" s="222"/>
    </row>
    <row r="14" spans="2:109" ht="13.5" customHeight="1" hidden="1">
      <c r="B14" s="238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40"/>
      <c r="AC14" s="49"/>
      <c r="AD14" s="45"/>
      <c r="AE14" s="45"/>
      <c r="AF14" s="45"/>
      <c r="AG14" s="45"/>
      <c r="AH14" s="45"/>
      <c r="AI14" s="45" t="s">
        <v>410</v>
      </c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6" t="s">
        <v>410</v>
      </c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 t="s">
        <v>410</v>
      </c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221" t="s">
        <v>410</v>
      </c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  <c r="DB14" s="221"/>
      <c r="DC14" s="221"/>
      <c r="DD14" s="221"/>
      <c r="DE14" s="222"/>
    </row>
    <row r="15" spans="2:109" ht="13.5" customHeight="1" hidden="1">
      <c r="B15" s="238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40"/>
      <c r="AC15" s="49"/>
      <c r="AD15" s="45"/>
      <c r="AE15" s="45"/>
      <c r="AF15" s="45"/>
      <c r="AG15" s="45"/>
      <c r="AH15" s="45"/>
      <c r="AI15" s="45" t="s">
        <v>410</v>
      </c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6" t="s">
        <v>410</v>
      </c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 t="s">
        <v>410</v>
      </c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221" t="s">
        <v>410</v>
      </c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1"/>
      <c r="DE15" s="222"/>
    </row>
    <row r="16" spans="2:109" ht="13.5" customHeight="1" hidden="1">
      <c r="B16" s="238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40"/>
      <c r="AC16" s="49"/>
      <c r="AD16" s="45"/>
      <c r="AE16" s="45"/>
      <c r="AF16" s="45"/>
      <c r="AG16" s="45"/>
      <c r="AH16" s="45"/>
      <c r="AI16" s="45" t="s">
        <v>410</v>
      </c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6" t="s">
        <v>410</v>
      </c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 t="s">
        <v>410</v>
      </c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221" t="s">
        <v>410</v>
      </c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221"/>
      <c r="DD16" s="221"/>
      <c r="DE16" s="222"/>
    </row>
    <row r="17" spans="29:109" s="18" customFormat="1" ht="12.75" customHeight="1" hidden="1">
      <c r="AC17" s="159"/>
      <c r="AD17" s="160"/>
      <c r="AE17" s="160"/>
      <c r="AF17" s="160"/>
      <c r="AG17" s="160"/>
      <c r="AH17" s="161"/>
      <c r="AI17" s="174" t="s">
        <v>410</v>
      </c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1"/>
      <c r="BD17" s="201" t="s">
        <v>410</v>
      </c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2"/>
      <c r="BX17" s="202"/>
      <c r="BY17" s="203"/>
      <c r="BZ17" s="201" t="s">
        <v>410</v>
      </c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3"/>
      <c r="CP17" s="270" t="s">
        <v>410</v>
      </c>
      <c r="CQ17" s="271"/>
      <c r="CR17" s="271"/>
      <c r="CS17" s="271"/>
      <c r="CT17" s="271"/>
      <c r="CU17" s="271"/>
      <c r="CV17" s="271"/>
      <c r="CW17" s="271"/>
      <c r="CX17" s="271"/>
      <c r="CY17" s="271"/>
      <c r="CZ17" s="271"/>
      <c r="DA17" s="271"/>
      <c r="DB17" s="271"/>
      <c r="DC17" s="271"/>
      <c r="DD17" s="271"/>
      <c r="DE17" s="272"/>
    </row>
    <row r="18" spans="2:109" s="18" customFormat="1" ht="17.25" customHeight="1" hidden="1">
      <c r="B18" s="247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9"/>
      <c r="AC18" s="162"/>
      <c r="AD18" s="77"/>
      <c r="AE18" s="77"/>
      <c r="AF18" s="77"/>
      <c r="AG18" s="77"/>
      <c r="AH18" s="163"/>
      <c r="AI18" s="275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163"/>
      <c r="BD18" s="265"/>
      <c r="BE18" s="266"/>
      <c r="BF18" s="266"/>
      <c r="BG18" s="266"/>
      <c r="BH18" s="266"/>
      <c r="BI18" s="266"/>
      <c r="BJ18" s="266"/>
      <c r="BK18" s="266"/>
      <c r="BL18" s="266"/>
      <c r="BM18" s="266"/>
      <c r="BN18" s="266"/>
      <c r="BO18" s="266"/>
      <c r="BP18" s="266"/>
      <c r="BQ18" s="266"/>
      <c r="BR18" s="266"/>
      <c r="BS18" s="266"/>
      <c r="BT18" s="266"/>
      <c r="BU18" s="266"/>
      <c r="BV18" s="266"/>
      <c r="BW18" s="266"/>
      <c r="BX18" s="266"/>
      <c r="BY18" s="267"/>
      <c r="BZ18" s="265"/>
      <c r="CA18" s="266"/>
      <c r="CB18" s="266"/>
      <c r="CC18" s="266"/>
      <c r="CD18" s="266"/>
      <c r="CE18" s="266"/>
      <c r="CF18" s="266"/>
      <c r="CG18" s="266"/>
      <c r="CH18" s="266"/>
      <c r="CI18" s="266"/>
      <c r="CJ18" s="266"/>
      <c r="CK18" s="266"/>
      <c r="CL18" s="266"/>
      <c r="CM18" s="266"/>
      <c r="CN18" s="266"/>
      <c r="CO18" s="267"/>
      <c r="CP18" s="273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274"/>
    </row>
    <row r="19" spans="2:109" s="18" customFormat="1" ht="48" customHeight="1">
      <c r="B19" s="227" t="s">
        <v>634</v>
      </c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9"/>
      <c r="AC19" s="49"/>
      <c r="AD19" s="45"/>
      <c r="AE19" s="45"/>
      <c r="AF19" s="45"/>
      <c r="AG19" s="45"/>
      <c r="AH19" s="45"/>
      <c r="AI19" s="45" t="s">
        <v>628</v>
      </c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6" t="str">
        <f>BD20</f>
        <v>-</v>
      </c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 t="str">
        <f>BZ20</f>
        <v>-</v>
      </c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221" t="s">
        <v>410</v>
      </c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1"/>
      <c r="DE19" s="222"/>
    </row>
    <row r="20" spans="2:109" s="18" customFormat="1" ht="55.5" customHeight="1">
      <c r="B20" s="227" t="s">
        <v>635</v>
      </c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9"/>
      <c r="AC20" s="49"/>
      <c r="AD20" s="45"/>
      <c r="AE20" s="45"/>
      <c r="AF20" s="45"/>
      <c r="AG20" s="45"/>
      <c r="AH20" s="45"/>
      <c r="AI20" s="45" t="s">
        <v>629</v>
      </c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6" t="s">
        <v>410</v>
      </c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 t="str">
        <f>BZ21</f>
        <v>-</v>
      </c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221" t="s">
        <v>410</v>
      </c>
      <c r="CQ20" s="221"/>
      <c r="CR20" s="221"/>
      <c r="CS20" s="221"/>
      <c r="CT20" s="221"/>
      <c r="CU20" s="221"/>
      <c r="CV20" s="221"/>
      <c r="CW20" s="221"/>
      <c r="CX20" s="221"/>
      <c r="CY20" s="221"/>
      <c r="CZ20" s="221"/>
      <c r="DA20" s="221"/>
      <c r="DB20" s="221"/>
      <c r="DC20" s="221"/>
      <c r="DD20" s="221"/>
      <c r="DE20" s="222"/>
    </row>
    <row r="21" spans="2:109" s="18" customFormat="1" ht="66.75" customHeight="1">
      <c r="B21" s="227" t="s">
        <v>636</v>
      </c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9"/>
      <c r="AC21" s="49"/>
      <c r="AD21" s="45"/>
      <c r="AE21" s="45"/>
      <c r="AF21" s="45"/>
      <c r="AG21" s="45"/>
      <c r="AH21" s="45"/>
      <c r="AI21" s="45" t="s">
        <v>630</v>
      </c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6" t="str">
        <f>BD22</f>
        <v>-</v>
      </c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 t="str">
        <f>BZ22</f>
        <v>-</v>
      </c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221" t="s">
        <v>410</v>
      </c>
      <c r="CQ21" s="221"/>
      <c r="CR21" s="221"/>
      <c r="CS21" s="221"/>
      <c r="CT21" s="221"/>
      <c r="CU21" s="221"/>
      <c r="CV21" s="221"/>
      <c r="CW21" s="221"/>
      <c r="CX21" s="221"/>
      <c r="CY21" s="221"/>
      <c r="CZ21" s="221"/>
      <c r="DA21" s="221"/>
      <c r="DB21" s="221"/>
      <c r="DC21" s="221"/>
      <c r="DD21" s="221"/>
      <c r="DE21" s="222"/>
    </row>
    <row r="22" spans="2:109" s="18" customFormat="1" ht="80.25" customHeight="1">
      <c r="B22" s="227" t="s">
        <v>637</v>
      </c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9"/>
      <c r="AC22" s="49"/>
      <c r="AD22" s="45"/>
      <c r="AE22" s="45"/>
      <c r="AF22" s="45"/>
      <c r="AG22" s="45"/>
      <c r="AH22" s="45"/>
      <c r="AI22" s="45" t="s">
        <v>631</v>
      </c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6" t="s">
        <v>410</v>
      </c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 t="s">
        <v>410</v>
      </c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221" t="s">
        <v>410</v>
      </c>
      <c r="CQ22" s="221"/>
      <c r="CR22" s="221"/>
      <c r="CS22" s="221"/>
      <c r="CT22" s="221"/>
      <c r="CU22" s="221"/>
      <c r="CV22" s="221"/>
      <c r="CW22" s="221"/>
      <c r="CX22" s="221"/>
      <c r="CY22" s="221"/>
      <c r="CZ22" s="221"/>
      <c r="DA22" s="221"/>
      <c r="DB22" s="221"/>
      <c r="DC22" s="221"/>
      <c r="DD22" s="221"/>
      <c r="DE22" s="222"/>
    </row>
    <row r="23" spans="2:109" s="18" customFormat="1" ht="69.75" customHeight="1">
      <c r="B23" s="227" t="s">
        <v>638</v>
      </c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9"/>
      <c r="AC23" s="49"/>
      <c r="AD23" s="45"/>
      <c r="AE23" s="45"/>
      <c r="AF23" s="45"/>
      <c r="AG23" s="45"/>
      <c r="AH23" s="45"/>
      <c r="AI23" s="45" t="s">
        <v>633</v>
      </c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6" t="str">
        <f>BD24</f>
        <v>-</v>
      </c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 t="str">
        <f>BZ24</f>
        <v>-</v>
      </c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221" t="s">
        <v>410</v>
      </c>
      <c r="CQ23" s="221"/>
      <c r="CR23" s="221"/>
      <c r="CS23" s="221"/>
      <c r="CT23" s="221"/>
      <c r="CU23" s="221"/>
      <c r="CV23" s="221"/>
      <c r="CW23" s="221"/>
      <c r="CX23" s="221"/>
      <c r="CY23" s="221"/>
      <c r="CZ23" s="221"/>
      <c r="DA23" s="221"/>
      <c r="DB23" s="221"/>
      <c r="DC23" s="221"/>
      <c r="DD23" s="221"/>
      <c r="DE23" s="222"/>
    </row>
    <row r="24" spans="2:109" s="18" customFormat="1" ht="69" customHeight="1">
      <c r="B24" s="227" t="s">
        <v>639</v>
      </c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9"/>
      <c r="AC24" s="49"/>
      <c r="AD24" s="45"/>
      <c r="AE24" s="45"/>
      <c r="AF24" s="45"/>
      <c r="AG24" s="45"/>
      <c r="AH24" s="45"/>
      <c r="AI24" s="45" t="s">
        <v>632</v>
      </c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6" t="s">
        <v>410</v>
      </c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 t="s">
        <v>410</v>
      </c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221" t="s">
        <v>410</v>
      </c>
      <c r="CQ24" s="221"/>
      <c r="CR24" s="221"/>
      <c r="CS24" s="221"/>
      <c r="CT24" s="221"/>
      <c r="CU24" s="221"/>
      <c r="CV24" s="221"/>
      <c r="CW24" s="221"/>
      <c r="CX24" s="221"/>
      <c r="CY24" s="221"/>
      <c r="CZ24" s="221"/>
      <c r="DA24" s="221"/>
      <c r="DB24" s="221"/>
      <c r="DC24" s="221"/>
      <c r="DD24" s="221"/>
      <c r="DE24" s="222"/>
    </row>
    <row r="25" spans="2:109" s="18" customFormat="1" ht="26.25" customHeight="1">
      <c r="B25" s="227" t="s">
        <v>343</v>
      </c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9"/>
      <c r="AC25" s="49" t="s">
        <v>307</v>
      </c>
      <c r="AD25" s="45"/>
      <c r="AE25" s="45"/>
      <c r="AF25" s="45"/>
      <c r="AG25" s="45"/>
      <c r="AH25" s="45"/>
      <c r="AI25" s="45" t="s">
        <v>344</v>
      </c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6" t="s">
        <v>410</v>
      </c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 t="s">
        <v>410</v>
      </c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221" t="s">
        <v>410</v>
      </c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222"/>
    </row>
    <row r="26" spans="2:109" s="18" customFormat="1" ht="17.25" customHeight="1">
      <c r="B26" s="244" t="s">
        <v>305</v>
      </c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6"/>
      <c r="AC26" s="49"/>
      <c r="AD26" s="45"/>
      <c r="AE26" s="45"/>
      <c r="AF26" s="45"/>
      <c r="AG26" s="45"/>
      <c r="AH26" s="45"/>
      <c r="AI26" s="45" t="s">
        <v>410</v>
      </c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6" t="s">
        <v>410</v>
      </c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 t="s">
        <v>410</v>
      </c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 t="s">
        <v>410</v>
      </c>
      <c r="CQ26" s="221"/>
      <c r="CR26" s="221"/>
      <c r="CS26" s="221"/>
      <c r="CT26" s="221"/>
      <c r="CU26" s="221"/>
      <c r="CV26" s="221"/>
      <c r="CW26" s="221"/>
      <c r="CX26" s="221"/>
      <c r="CY26" s="221"/>
      <c r="CZ26" s="221"/>
      <c r="DA26" s="221"/>
      <c r="DB26" s="221"/>
      <c r="DC26" s="221"/>
      <c r="DD26" s="221"/>
      <c r="DE26" s="222"/>
    </row>
    <row r="27" spans="2:109" s="18" customFormat="1" ht="17.25" customHeight="1">
      <c r="B27" s="241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3"/>
      <c r="AC27" s="49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221"/>
      <c r="CR27" s="221"/>
      <c r="CS27" s="221"/>
      <c r="CT27" s="221"/>
      <c r="CU27" s="221"/>
      <c r="CV27" s="221"/>
      <c r="CW27" s="221"/>
      <c r="CX27" s="221"/>
      <c r="CY27" s="221"/>
      <c r="CZ27" s="221"/>
      <c r="DA27" s="221"/>
      <c r="DB27" s="221"/>
      <c r="DC27" s="221"/>
      <c r="DD27" s="221"/>
      <c r="DE27" s="222"/>
    </row>
    <row r="28" spans="2:109" s="18" customFormat="1" ht="17.25" customHeight="1">
      <c r="B28" s="241" t="s">
        <v>308</v>
      </c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3"/>
      <c r="AC28" s="49" t="s">
        <v>309</v>
      </c>
      <c r="AD28" s="45"/>
      <c r="AE28" s="45"/>
      <c r="AF28" s="45"/>
      <c r="AG28" s="45"/>
      <c r="AH28" s="45"/>
      <c r="AI28" s="45" t="s">
        <v>413</v>
      </c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6" t="s">
        <v>410</v>
      </c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>
        <f>BZ32+BZ33</f>
        <v>-886679.3399999999</v>
      </c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>
        <f>BZ28</f>
        <v>-886679.3399999999</v>
      </c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21"/>
      <c r="DD28" s="221"/>
      <c r="DE28" s="222"/>
    </row>
    <row r="29" spans="2:109" s="18" customFormat="1" ht="23.25" customHeight="1">
      <c r="B29" s="227" t="s">
        <v>346</v>
      </c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9"/>
      <c r="AC29" s="49" t="s">
        <v>310</v>
      </c>
      <c r="AD29" s="45"/>
      <c r="AE29" s="45"/>
      <c r="AF29" s="45"/>
      <c r="AG29" s="45"/>
      <c r="AH29" s="45"/>
      <c r="AI29" s="45" t="s">
        <v>411</v>
      </c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6">
        <f>BD30</f>
        <v>-17761000</v>
      </c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112">
        <f>BZ32</f>
        <v>-5241762.5</v>
      </c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223"/>
      <c r="CP29" s="221" t="s">
        <v>295</v>
      </c>
      <c r="CQ29" s="221"/>
      <c r="CR29" s="221"/>
      <c r="CS29" s="221"/>
      <c r="CT29" s="221"/>
      <c r="CU29" s="221"/>
      <c r="CV29" s="221"/>
      <c r="CW29" s="221"/>
      <c r="CX29" s="221"/>
      <c r="CY29" s="221"/>
      <c r="CZ29" s="221"/>
      <c r="DA29" s="221"/>
      <c r="DB29" s="221"/>
      <c r="DC29" s="221"/>
      <c r="DD29" s="221"/>
      <c r="DE29" s="222"/>
    </row>
    <row r="30" spans="2:109" s="18" customFormat="1" ht="27.75" customHeight="1">
      <c r="B30" s="227" t="s">
        <v>418</v>
      </c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9"/>
      <c r="AC30" s="49" t="s">
        <v>310</v>
      </c>
      <c r="AD30" s="45"/>
      <c r="AE30" s="45"/>
      <c r="AF30" s="45"/>
      <c r="AG30" s="45"/>
      <c r="AH30" s="45"/>
      <c r="AI30" s="45" t="s">
        <v>419</v>
      </c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6">
        <f>BD31</f>
        <v>-17761000</v>
      </c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>
        <f>BZ29</f>
        <v>-5241762.5</v>
      </c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221" t="s">
        <v>295</v>
      </c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1"/>
      <c r="DE30" s="222"/>
    </row>
    <row r="31" spans="2:109" s="18" customFormat="1" ht="28.5" customHeight="1">
      <c r="B31" s="227" t="s">
        <v>420</v>
      </c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9"/>
      <c r="AC31" s="49" t="s">
        <v>310</v>
      </c>
      <c r="AD31" s="45"/>
      <c r="AE31" s="45"/>
      <c r="AF31" s="45"/>
      <c r="AG31" s="45"/>
      <c r="AH31" s="45"/>
      <c r="AI31" s="45" t="s">
        <v>421</v>
      </c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6">
        <f>BD32</f>
        <v>-17761000</v>
      </c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>
        <f>BZ32</f>
        <v>-5241762.5</v>
      </c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221" t="s">
        <v>295</v>
      </c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1"/>
      <c r="DE31" s="222"/>
    </row>
    <row r="32" spans="2:109" s="18" customFormat="1" ht="33" customHeight="1">
      <c r="B32" s="227" t="s">
        <v>422</v>
      </c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9"/>
      <c r="AC32" s="49" t="s">
        <v>310</v>
      </c>
      <c r="AD32" s="45"/>
      <c r="AE32" s="45"/>
      <c r="AF32" s="45"/>
      <c r="AG32" s="45"/>
      <c r="AH32" s="45"/>
      <c r="AI32" s="45" t="s">
        <v>423</v>
      </c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6">
        <v>-17761000</v>
      </c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>
        <v>-5241762.5</v>
      </c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221" t="s">
        <v>295</v>
      </c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1"/>
      <c r="DE32" s="222"/>
    </row>
    <row r="33" spans="2:109" s="18" customFormat="1" ht="23.25" customHeight="1">
      <c r="B33" s="224" t="s">
        <v>347</v>
      </c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6"/>
      <c r="AC33" s="49" t="s">
        <v>311</v>
      </c>
      <c r="AD33" s="45"/>
      <c r="AE33" s="45"/>
      <c r="AF33" s="45"/>
      <c r="AG33" s="45"/>
      <c r="AH33" s="45"/>
      <c r="AI33" s="45" t="s">
        <v>412</v>
      </c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57">
        <v>17761000</v>
      </c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46">
        <v>4355083.16</v>
      </c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221" t="s">
        <v>295</v>
      </c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1"/>
      <c r="DE33" s="222"/>
    </row>
    <row r="34" spans="2:109" s="18" customFormat="1" ht="27.75" customHeight="1">
      <c r="B34" s="224" t="s">
        <v>424</v>
      </c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6"/>
      <c r="AC34" s="49" t="s">
        <v>311</v>
      </c>
      <c r="AD34" s="45"/>
      <c r="AE34" s="45"/>
      <c r="AF34" s="45"/>
      <c r="AG34" s="45"/>
      <c r="AH34" s="45"/>
      <c r="AI34" s="45" t="s">
        <v>425</v>
      </c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6">
        <f>BD33</f>
        <v>17761000</v>
      </c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>
        <f>BZ33</f>
        <v>4355083.16</v>
      </c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221" t="s">
        <v>295</v>
      </c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1"/>
      <c r="DE34" s="222"/>
    </row>
    <row r="35" spans="2:109" s="18" customFormat="1" ht="27.75" customHeight="1">
      <c r="B35" s="224" t="s">
        <v>426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6"/>
      <c r="AC35" s="49" t="s">
        <v>311</v>
      </c>
      <c r="AD35" s="45"/>
      <c r="AE35" s="45"/>
      <c r="AF35" s="45"/>
      <c r="AG35" s="45"/>
      <c r="AH35" s="45"/>
      <c r="AI35" s="45" t="s">
        <v>427</v>
      </c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6">
        <f>BD34</f>
        <v>17761000</v>
      </c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112">
        <f>BZ34</f>
        <v>4355083.16</v>
      </c>
      <c r="CA35" s="113"/>
      <c r="CB35" s="113"/>
      <c r="CC35" s="113"/>
      <c r="CD35" s="33"/>
      <c r="CE35" s="33">
        <v>64177376.33</v>
      </c>
      <c r="CF35" s="33"/>
      <c r="CG35" s="33"/>
      <c r="CH35" s="33"/>
      <c r="CI35" s="33"/>
      <c r="CJ35" s="33"/>
      <c r="CK35" s="33"/>
      <c r="CL35" s="33"/>
      <c r="CM35" s="33"/>
      <c r="CN35" s="33"/>
      <c r="CO35" s="34"/>
      <c r="CP35" s="221" t="s">
        <v>295</v>
      </c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1"/>
      <c r="DE35" s="222"/>
    </row>
    <row r="36" spans="2:109" ht="40.5" customHeight="1" thickBot="1">
      <c r="B36" s="224" t="s">
        <v>428</v>
      </c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6"/>
      <c r="AC36" s="232" t="s">
        <v>311</v>
      </c>
      <c r="AD36" s="233"/>
      <c r="AE36" s="233"/>
      <c r="AF36" s="233"/>
      <c r="AG36" s="233"/>
      <c r="AH36" s="233"/>
      <c r="AI36" s="233" t="s">
        <v>429</v>
      </c>
      <c r="AJ36" s="233"/>
      <c r="AK36" s="233"/>
      <c r="AL36" s="233"/>
      <c r="AM36" s="233"/>
      <c r="AN36" s="233"/>
      <c r="AO36" s="233"/>
      <c r="AP36" s="233"/>
      <c r="AQ36" s="233"/>
      <c r="AR36" s="233"/>
      <c r="AS36" s="233"/>
      <c r="AT36" s="233"/>
      <c r="AU36" s="233"/>
      <c r="AV36" s="233"/>
      <c r="AW36" s="233"/>
      <c r="AX36" s="233"/>
      <c r="AY36" s="233"/>
      <c r="AZ36" s="233"/>
      <c r="BA36" s="233"/>
      <c r="BB36" s="233"/>
      <c r="BC36" s="233"/>
      <c r="BD36" s="234">
        <f>BD35</f>
        <v>17761000</v>
      </c>
      <c r="BE36" s="234"/>
      <c r="BF36" s="234"/>
      <c r="BG36" s="234"/>
      <c r="BH36" s="234"/>
      <c r="BI36" s="234"/>
      <c r="BJ36" s="234"/>
      <c r="BK36" s="234"/>
      <c r="BL36" s="234"/>
      <c r="BM36" s="234"/>
      <c r="BN36" s="234"/>
      <c r="BO36" s="234"/>
      <c r="BP36" s="234"/>
      <c r="BQ36" s="234"/>
      <c r="BR36" s="234"/>
      <c r="BS36" s="234"/>
      <c r="BT36" s="234"/>
      <c r="BU36" s="234"/>
      <c r="BV36" s="234"/>
      <c r="BW36" s="234"/>
      <c r="BX36" s="234"/>
      <c r="BY36" s="234"/>
      <c r="BZ36" s="237">
        <f>BZ35</f>
        <v>4355083.16</v>
      </c>
      <c r="CA36" s="237"/>
      <c r="CB36" s="237"/>
      <c r="CC36" s="237"/>
      <c r="CD36" s="237"/>
      <c r="CE36" s="237"/>
      <c r="CF36" s="237"/>
      <c r="CG36" s="237"/>
      <c r="CH36" s="237"/>
      <c r="CI36" s="237"/>
      <c r="CJ36" s="237"/>
      <c r="CK36" s="237"/>
      <c r="CL36" s="237"/>
      <c r="CM36" s="237"/>
      <c r="CN36" s="237"/>
      <c r="CO36" s="237"/>
      <c r="CP36" s="235" t="s">
        <v>295</v>
      </c>
      <c r="CQ36" s="235"/>
      <c r="CR36" s="235"/>
      <c r="CS36" s="235"/>
      <c r="CT36" s="235"/>
      <c r="CU36" s="235"/>
      <c r="CV36" s="235"/>
      <c r="CW36" s="235"/>
      <c r="CX36" s="235"/>
      <c r="CY36" s="235"/>
      <c r="CZ36" s="235"/>
      <c r="DA36" s="235"/>
      <c r="DB36" s="235"/>
      <c r="DC36" s="235"/>
      <c r="DD36" s="235"/>
      <c r="DE36" s="236"/>
    </row>
    <row r="37" spans="30:33" ht="16.5" customHeight="1">
      <c r="AD37" s="6"/>
      <c r="AE37" s="6"/>
      <c r="AF37" s="6"/>
      <c r="AG37" s="6"/>
    </row>
    <row r="38" spans="2:66" s="2" customFormat="1" ht="11.25">
      <c r="B38" s="2" t="s">
        <v>312</v>
      </c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M38" s="90" t="s">
        <v>414</v>
      </c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</row>
    <row r="39" spans="16:66" s="2" customFormat="1" ht="11.25">
      <c r="P39" s="230" t="s">
        <v>313</v>
      </c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M39" s="230" t="s">
        <v>314</v>
      </c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</row>
    <row r="40" spans="20:99" s="2" customFormat="1" ht="11.25"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7"/>
      <c r="BD40" s="7"/>
      <c r="BE40" s="7"/>
      <c r="BF40" s="7"/>
      <c r="BG40" s="7"/>
      <c r="BH40" s="10"/>
      <c r="BI40" s="10"/>
      <c r="BJ40" s="10"/>
      <c r="BK40" s="10"/>
      <c r="BL40" s="10"/>
      <c r="BM40" s="10"/>
      <c r="BN40" s="10"/>
      <c r="BO40" s="10"/>
      <c r="BP40" s="10"/>
      <c r="CM40" s="10"/>
      <c r="CN40" s="10"/>
      <c r="CO40" s="10"/>
      <c r="CP40" s="10"/>
      <c r="CQ40" s="10"/>
      <c r="CR40" s="10"/>
      <c r="CS40" s="10"/>
      <c r="CT40" s="10"/>
      <c r="CU40" s="10"/>
    </row>
    <row r="41" s="2" customFormat="1" ht="11.25">
      <c r="B41" s="2" t="s">
        <v>316</v>
      </c>
    </row>
    <row r="42" spans="2:74" s="2" customFormat="1" ht="11.25">
      <c r="B42" s="2" t="s">
        <v>317</v>
      </c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U42" s="90" t="s">
        <v>15</v>
      </c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</row>
    <row r="43" spans="2:104" s="7" customFormat="1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Y43" s="230" t="s">
        <v>313</v>
      </c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230"/>
      <c r="AU43" s="230" t="s">
        <v>314</v>
      </c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  <c r="BF43" s="230"/>
      <c r="BG43" s="230"/>
      <c r="BH43" s="230"/>
      <c r="BI43" s="230"/>
      <c r="BJ43" s="230"/>
      <c r="BK43" s="230"/>
      <c r="BL43" s="230"/>
      <c r="BM43" s="230"/>
      <c r="BN43" s="230"/>
      <c r="BO43" s="230"/>
      <c r="BP43" s="230"/>
      <c r="BQ43" s="230"/>
      <c r="BR43" s="230"/>
      <c r="BS43" s="230"/>
      <c r="BT43" s="230"/>
      <c r="BU43" s="230"/>
      <c r="BV43" s="23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</row>
    <row r="44" spans="76:104" s="2" customFormat="1" ht="11.25"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</row>
    <row r="45" spans="2:70" s="2" customFormat="1" ht="11.25">
      <c r="B45" s="2" t="s">
        <v>327</v>
      </c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</row>
    <row r="46" spans="20:70" s="7" customFormat="1" ht="11.25" customHeight="1">
      <c r="T46" s="230" t="s">
        <v>313</v>
      </c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"/>
      <c r="AO46" s="2"/>
      <c r="AQ46" s="230" t="s">
        <v>314</v>
      </c>
      <c r="AR46" s="230"/>
      <c r="AS46" s="230"/>
      <c r="AT46" s="230"/>
      <c r="AU46" s="230"/>
      <c r="AV46" s="230"/>
      <c r="AW46" s="230"/>
      <c r="AX46" s="230"/>
      <c r="AY46" s="230"/>
      <c r="AZ46" s="230"/>
      <c r="BA46" s="230"/>
      <c r="BB46" s="230"/>
      <c r="BC46" s="230"/>
      <c r="BD46" s="230"/>
      <c r="BE46" s="230"/>
      <c r="BF46" s="230"/>
      <c r="BG46" s="230"/>
      <c r="BH46" s="230"/>
      <c r="BI46" s="230"/>
      <c r="BJ46" s="230"/>
      <c r="BK46" s="230"/>
      <c r="BL46" s="230"/>
      <c r="BM46" s="230"/>
      <c r="BN46" s="230"/>
      <c r="BO46" s="230"/>
      <c r="BP46" s="230"/>
      <c r="BQ46" s="230"/>
      <c r="BR46" s="230"/>
    </row>
    <row r="47" s="2" customFormat="1" ht="11.25">
      <c r="AY47" s="11"/>
    </row>
    <row r="48" spans="2:36" s="2" customFormat="1" ht="11.25">
      <c r="B48" s="231" t="s">
        <v>315</v>
      </c>
      <c r="C48" s="231"/>
      <c r="D48" s="77" t="s">
        <v>234</v>
      </c>
      <c r="E48" s="77"/>
      <c r="F48" s="77"/>
      <c r="G48" s="77"/>
      <c r="H48" s="71" t="s">
        <v>315</v>
      </c>
      <c r="I48" s="71"/>
      <c r="J48" s="77" t="s">
        <v>659</v>
      </c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1">
        <v>20</v>
      </c>
      <c r="AC48" s="71"/>
      <c r="AD48" s="71"/>
      <c r="AE48" s="71"/>
      <c r="AF48" s="72" t="s">
        <v>656</v>
      </c>
      <c r="AG48" s="72"/>
      <c r="AH48" s="72"/>
      <c r="AI48" s="72"/>
      <c r="AJ48" s="2" t="s">
        <v>302</v>
      </c>
    </row>
    <row r="49" ht="3" customHeight="1"/>
  </sheetData>
  <sheetProtection/>
  <mergeCells count="207">
    <mergeCell ref="AI24:BC24"/>
    <mergeCell ref="BD24:BY24"/>
    <mergeCell ref="BD26:BY26"/>
    <mergeCell ref="AI23:BC23"/>
    <mergeCell ref="BD23:BY23"/>
    <mergeCell ref="AI27:BC27"/>
    <mergeCell ref="BD27:BY27"/>
    <mergeCell ref="AI26:BC26"/>
    <mergeCell ref="AI25:BC25"/>
    <mergeCell ref="CP22:DE22"/>
    <mergeCell ref="BZ22:CO22"/>
    <mergeCell ref="CP26:DE26"/>
    <mergeCell ref="BZ28:CO28"/>
    <mergeCell ref="CP25:DE25"/>
    <mergeCell ref="CP28:DE28"/>
    <mergeCell ref="CP23:DE23"/>
    <mergeCell ref="CP24:DE24"/>
    <mergeCell ref="CP27:DE27"/>
    <mergeCell ref="BZ23:CO23"/>
    <mergeCell ref="BD22:BY22"/>
    <mergeCell ref="AC23:AH23"/>
    <mergeCell ref="AC22:AH22"/>
    <mergeCell ref="AI21:BC21"/>
    <mergeCell ref="AI22:BC22"/>
    <mergeCell ref="BZ27:CO27"/>
    <mergeCell ref="BZ25:CO25"/>
    <mergeCell ref="BZ26:CO26"/>
    <mergeCell ref="AC21:AH21"/>
    <mergeCell ref="BZ24:CO24"/>
    <mergeCell ref="CP16:DE16"/>
    <mergeCell ref="BZ16:CO16"/>
    <mergeCell ref="AC19:AH19"/>
    <mergeCell ref="AI20:BC20"/>
    <mergeCell ref="AI19:BC19"/>
    <mergeCell ref="BD21:BY21"/>
    <mergeCell ref="CP21:DE21"/>
    <mergeCell ref="BZ21:CO21"/>
    <mergeCell ref="BZ17:CO18"/>
    <mergeCell ref="CP19:DE19"/>
    <mergeCell ref="BD6:BY7"/>
    <mergeCell ref="AI13:BC13"/>
    <mergeCell ref="BD13:BY13"/>
    <mergeCell ref="AI11:BC11"/>
    <mergeCell ref="BD12:BY12"/>
    <mergeCell ref="BD8:BY9"/>
    <mergeCell ref="AI6:BC7"/>
    <mergeCell ref="AI8:BC9"/>
    <mergeCell ref="BD15:BY15"/>
    <mergeCell ref="AC16:AH16"/>
    <mergeCell ref="BD17:BY18"/>
    <mergeCell ref="AC17:AH18"/>
    <mergeCell ref="CP13:DE13"/>
    <mergeCell ref="BZ13:CO13"/>
    <mergeCell ref="CP15:DE15"/>
    <mergeCell ref="CP14:DE14"/>
    <mergeCell ref="BZ14:CO14"/>
    <mergeCell ref="CP17:DE18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Z20:CO20"/>
    <mergeCell ref="AC14:AH14"/>
    <mergeCell ref="AC10:AH10"/>
    <mergeCell ref="AI14:BC14"/>
    <mergeCell ref="BD14:BY14"/>
    <mergeCell ref="AC12:AH12"/>
    <mergeCell ref="AC13:AH13"/>
    <mergeCell ref="BD10:BY10"/>
    <mergeCell ref="AC11:AH11"/>
    <mergeCell ref="AC15:AH15"/>
    <mergeCell ref="AC20:AH20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BZ8:CO9"/>
    <mergeCell ref="CP10:DE10"/>
    <mergeCell ref="BZ10:CO10"/>
    <mergeCell ref="CP5:DE5"/>
    <mergeCell ref="BD5:BY5"/>
    <mergeCell ref="BZ4:CO4"/>
    <mergeCell ref="CP8:DE9"/>
    <mergeCell ref="CP4:DE4"/>
    <mergeCell ref="BZ6:CO7"/>
    <mergeCell ref="CP6:DE7"/>
    <mergeCell ref="BZ3:CO3"/>
    <mergeCell ref="BZ5:CO5"/>
    <mergeCell ref="BD4:BY4"/>
    <mergeCell ref="CP3:DE3"/>
    <mergeCell ref="AI3:BC3"/>
    <mergeCell ref="AI4:BC4"/>
    <mergeCell ref="AI5:BC5"/>
    <mergeCell ref="BD3:BY3"/>
    <mergeCell ref="B3:AB3"/>
    <mergeCell ref="B4:AB4"/>
    <mergeCell ref="AC3:AH3"/>
    <mergeCell ref="AC4:AH4"/>
    <mergeCell ref="B6:AB6"/>
    <mergeCell ref="B7:AB7"/>
    <mergeCell ref="AC6:AH7"/>
    <mergeCell ref="B8:AB8"/>
    <mergeCell ref="B10:AB10"/>
    <mergeCell ref="B9:AB9"/>
    <mergeCell ref="AC8:AH9"/>
    <mergeCell ref="B5:AB5"/>
    <mergeCell ref="AC5:AH5"/>
    <mergeCell ref="B20:AB20"/>
    <mergeCell ref="B12:AB12"/>
    <mergeCell ref="B13:AB13"/>
    <mergeCell ref="B14:AB14"/>
    <mergeCell ref="B16:AB16"/>
    <mergeCell ref="B19:AB19"/>
    <mergeCell ref="B15:AB15"/>
    <mergeCell ref="B11:AB11"/>
    <mergeCell ref="B21:AB21"/>
    <mergeCell ref="B23:AB23"/>
    <mergeCell ref="B22:AB22"/>
    <mergeCell ref="B28:AB28"/>
    <mergeCell ref="B26:AB26"/>
    <mergeCell ref="B24:AB24"/>
    <mergeCell ref="B25:AB25"/>
    <mergeCell ref="B27:AB27"/>
    <mergeCell ref="B18:AB18"/>
    <mergeCell ref="AC31:AH31"/>
    <mergeCell ref="BD25:BY25"/>
    <mergeCell ref="AC25:AH25"/>
    <mergeCell ref="B29:AB29"/>
    <mergeCell ref="B31:AB31"/>
    <mergeCell ref="B30:AB30"/>
    <mergeCell ref="AC29:AH29"/>
    <mergeCell ref="AC26:AH26"/>
    <mergeCell ref="AC28:AH28"/>
    <mergeCell ref="AC30:AH30"/>
    <mergeCell ref="CP33:DE33"/>
    <mergeCell ref="BZ33:CO33"/>
    <mergeCell ref="BZ35:CC35"/>
    <mergeCell ref="AC24:AH24"/>
    <mergeCell ref="AC27:AH27"/>
    <mergeCell ref="AC35:AH35"/>
    <mergeCell ref="BZ31:CO31"/>
    <mergeCell ref="AI33:BC33"/>
    <mergeCell ref="BD33:BY33"/>
    <mergeCell ref="BD35:BY35"/>
    <mergeCell ref="BD36:BY36"/>
    <mergeCell ref="AQ46:BR46"/>
    <mergeCell ref="CP36:DE36"/>
    <mergeCell ref="BZ34:CO34"/>
    <mergeCell ref="CP35:DE35"/>
    <mergeCell ref="BZ36:CO36"/>
    <mergeCell ref="CP34:DE34"/>
    <mergeCell ref="AI35:BC35"/>
    <mergeCell ref="AQ45:BR45"/>
    <mergeCell ref="T45:AM45"/>
    <mergeCell ref="B35:AB35"/>
    <mergeCell ref="B36:AB36"/>
    <mergeCell ref="AF48:AI48"/>
    <mergeCell ref="AC36:AH36"/>
    <mergeCell ref="AI36:BC36"/>
    <mergeCell ref="AU42:BV42"/>
    <mergeCell ref="Y42:AR42"/>
    <mergeCell ref="AU43:BV43"/>
    <mergeCell ref="T46:AM46"/>
    <mergeCell ref="Y43:AR43"/>
    <mergeCell ref="P39:AI39"/>
    <mergeCell ref="AM38:BN38"/>
    <mergeCell ref="AM39:BN39"/>
    <mergeCell ref="P38:AI38"/>
    <mergeCell ref="B48:C48"/>
    <mergeCell ref="D48:G48"/>
    <mergeCell ref="H48:I48"/>
    <mergeCell ref="AB48:AE48"/>
    <mergeCell ref="J48:AA48"/>
    <mergeCell ref="BD34:BY34"/>
    <mergeCell ref="AI28:BC28"/>
    <mergeCell ref="AI31:BC31"/>
    <mergeCell ref="AI30:BC30"/>
    <mergeCell ref="BD28:BY28"/>
    <mergeCell ref="BD31:BY31"/>
    <mergeCell ref="BD29:BY29"/>
    <mergeCell ref="BD30:BY30"/>
    <mergeCell ref="AC32:AH32"/>
    <mergeCell ref="B34:AB34"/>
    <mergeCell ref="AC34:AH34"/>
    <mergeCell ref="AI34:BC34"/>
    <mergeCell ref="B33:AB33"/>
    <mergeCell ref="B32:AB32"/>
    <mergeCell ref="AC33:AH33"/>
    <mergeCell ref="CP29:DE29"/>
    <mergeCell ref="BZ29:CO29"/>
    <mergeCell ref="BD32:BY32"/>
    <mergeCell ref="AI32:BC32"/>
    <mergeCell ref="CP31:DE31"/>
    <mergeCell ref="CP30:DE30"/>
    <mergeCell ref="BZ30:CO30"/>
    <mergeCell ref="AI29:BC29"/>
    <mergeCell ref="CP32:DE32"/>
    <mergeCell ref="BZ32:CO32"/>
  </mergeCells>
  <printOptions/>
  <pageMargins left="0.21" right="0.31" top="0.47" bottom="0.3937007874015748" header="0.1968503937007874" footer="0.1968503937007874"/>
  <pageSetup horizontalDpi="600" verticalDpi="600" orientation="portrait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2016-08-04T12:08:07Z</cp:lastPrinted>
  <dcterms:created xsi:type="dcterms:W3CDTF">2007-09-21T13:36:41Z</dcterms:created>
  <dcterms:modified xsi:type="dcterms:W3CDTF">2016-08-24T07:08:54Z</dcterms:modified>
  <cp:category/>
  <cp:version/>
  <cp:contentType/>
  <cp:contentStatus/>
</cp:coreProperties>
</file>